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81" yWindow="65506" windowWidth="10995" windowHeight="13335" activeTab="0"/>
  </bookViews>
  <sheets>
    <sheet name="1.1" sheetId="1" r:id="rId1"/>
    <sheet name="1.2" sheetId="2" r:id="rId2"/>
    <sheet name="1.3" sheetId="3" r:id="rId3"/>
    <sheet name="1.4" sheetId="4" r:id="rId4"/>
  </sheets>
  <definedNames>
    <definedName name="_xlnm.Print_Area" localSheetId="2">'1.3'!$A$1:$S$95</definedName>
    <definedName name="_xlnm.Print_Area" localSheetId="3">'1.4'!$A$1:$M$92</definedName>
  </definedNames>
  <calcPr fullCalcOnLoad="1"/>
</workbook>
</file>

<file path=xl/comments3.xml><?xml version="1.0" encoding="utf-8"?>
<comments xmlns="http://schemas.openxmlformats.org/spreadsheetml/2006/main">
  <authors>
    <author>Anders Larsson</author>
  </authors>
  <commentList>
    <comment ref="A95" authorId="0">
      <text>
        <r>
          <rPr>
            <b/>
            <sz val="8"/>
            <rFont val="Tahoma"/>
            <family val="0"/>
          </rPr>
          <t>Anders Larsson:</t>
        </r>
        <r>
          <rPr>
            <sz val="8"/>
            <rFont val="Tahoma"/>
            <family val="0"/>
          </rPr>
          <t xml:space="preserve">
Ny text tillagd (röd teckenfärg) i enlighet med informationen från e-postkonversation mellan Olof F</t>
        </r>
        <r>
          <rPr>
            <sz val="8"/>
            <rFont val="Tahoma"/>
            <family val="2"/>
          </rPr>
          <t>rænell och Hans-Eric Ohlsson (SCB) - finns sparad i mappen "1. Översiktlig statistik". Frågan är om de två meningarna före den "röda texten" bör omformuleras? Dess innebörd  till viss del de två efterföljande meningarna (röd teckenfärg).</t>
        </r>
      </text>
    </comment>
  </commentList>
</comments>
</file>

<file path=xl/comments4.xml><?xml version="1.0" encoding="utf-8"?>
<comments xmlns="http://schemas.openxmlformats.org/spreadsheetml/2006/main">
  <authors>
    <author>Anders Larsson</author>
  </authors>
  <commentList>
    <comment ref="I31" authorId="0">
      <text>
        <r>
          <rPr>
            <b/>
            <sz val="8"/>
            <rFont val="Tahoma"/>
            <family val="0"/>
          </rPr>
          <t>Anders Larsson:</t>
        </r>
        <r>
          <rPr>
            <sz val="8"/>
            <rFont val="Tahoma"/>
            <family val="0"/>
          </rPr>
          <t xml:space="preserve">
Formel ändrat manuellt till "0".</t>
        </r>
      </text>
    </comment>
    <comment ref="I42" authorId="0">
      <text>
        <r>
          <rPr>
            <b/>
            <sz val="8"/>
            <rFont val="Tahoma"/>
            <family val="0"/>
          </rPr>
          <t>Anders Larsson:</t>
        </r>
        <r>
          <rPr>
            <sz val="8"/>
            <rFont val="Tahoma"/>
            <family val="0"/>
          </rPr>
          <t xml:space="preserve">
Formel ändrat manuellt till "0".</t>
        </r>
      </text>
    </comment>
  </commentList>
</comments>
</file>

<file path=xl/sharedStrings.xml><?xml version="1.0" encoding="utf-8"?>
<sst xmlns="http://schemas.openxmlformats.org/spreadsheetml/2006/main" count="408" uniqueCount="134">
  <si>
    <t>Tabell 1.3       Antal registrerade studerande i högskoleutbildning och antal studiemedelstagare,                                   Utkom den 29 mars 2012
                        fördelat på studieinriktning, kön, ålder och studiemedel, 2010/11</t>
  </si>
  <si>
    <t xml:space="preserve">                       Number of registered students in higher education and number of students 
                       receiving student aid, by specialisation and sex, 2010/11</t>
  </si>
  <si>
    <t>Bidrag</t>
  </si>
  <si>
    <t>Studielån</t>
  </si>
  <si>
    <t>Totalt</t>
  </si>
  <si>
    <t>Studiestödsform</t>
  </si>
  <si>
    <t xml:space="preserve">Skolform
</t>
  </si>
  <si>
    <t>Studerande under 20 år</t>
  </si>
  <si>
    <t>Studerande 20 år och äldre</t>
  </si>
  <si>
    <t>Kvinnor</t>
  </si>
  <si>
    <t>Män</t>
  </si>
  <si>
    <t>Folkhögskola</t>
  </si>
  <si>
    <t>Kommunal och statlig vuxenutbildning</t>
  </si>
  <si>
    <t>Samtliga skolformer</t>
  </si>
  <si>
    <t>1               Översiktlig statistik</t>
  </si>
  <si>
    <t xml:space="preserve">                 Survey statistics</t>
  </si>
  <si>
    <t>.</t>
  </si>
  <si>
    <t xml:space="preserve">RG-bidrag
</t>
  </si>
  <si>
    <t>Studiehjälp</t>
  </si>
  <si>
    <t>-</t>
  </si>
  <si>
    <t>Studiemedel</t>
  </si>
  <si>
    <t>Gymnasieskola m.m.</t>
  </si>
  <si>
    <t xml:space="preserve">                      Total expenditure on student aid, by type of aid on calendar year, SEK million</t>
  </si>
  <si>
    <t xml:space="preserve"> </t>
  </si>
  <si>
    <t>Studieinriktning</t>
  </si>
  <si>
    <t xml:space="preserve">Antal      </t>
  </si>
  <si>
    <t>Fakultet/område
Yrkesutbildningsprogram</t>
  </si>
  <si>
    <t xml:space="preserve">Antal
</t>
  </si>
  <si>
    <t xml:space="preserve">%
</t>
  </si>
  <si>
    <t xml:space="preserve"> - 21 
</t>
  </si>
  <si>
    <t xml:space="preserve">22 - 24 
</t>
  </si>
  <si>
    <t xml:space="preserve">25 - 34 
</t>
  </si>
  <si>
    <t>Bidrag
Antal</t>
  </si>
  <si>
    <t>% av antal
studenter</t>
  </si>
  <si>
    <t>Lån
Antal</t>
  </si>
  <si>
    <t>HELA RIKET (inkl. basår)</t>
  </si>
  <si>
    <t>HELA RIKET (exkl. basår)</t>
  </si>
  <si>
    <t>PROGRAM MOT YRKESEXAMEN</t>
  </si>
  <si>
    <t xml:space="preserve">  Humaniora och teologi</t>
  </si>
  <si>
    <t xml:space="preserve">   Teologie kandidatexamen</t>
  </si>
  <si>
    <t xml:space="preserve">  Juridik och samhällsvetenskap</t>
  </si>
  <si>
    <t xml:space="preserve">   Juris kandidatexamen</t>
  </si>
  <si>
    <t xml:space="preserve">   Psykologexamen</t>
  </si>
  <si>
    <t xml:space="preserve">   Socionomexamen</t>
  </si>
  <si>
    <t xml:space="preserve">  Undervisning</t>
  </si>
  <si>
    <t xml:space="preserve">   Folkhögskollärarexamen</t>
  </si>
  <si>
    <t xml:space="preserve">   Lärarexamen</t>
  </si>
  <si>
    <t xml:space="preserve">   Specialpedagogexamen</t>
  </si>
  <si>
    <t xml:space="preserve">   Studie- och yrkesvägledarexamen</t>
  </si>
  <si>
    <t xml:space="preserve">  Naturvetenskap</t>
  </si>
  <si>
    <t xml:space="preserve">   Apotekarexamen</t>
  </si>
  <si>
    <t xml:space="preserve">   Receptarieexamen</t>
  </si>
  <si>
    <t xml:space="preserve">  Teknik</t>
  </si>
  <si>
    <t xml:space="preserve">   Arkitektexamen</t>
  </si>
  <si>
    <t xml:space="preserve">   Brandingenjörsexamen</t>
  </si>
  <si>
    <t xml:space="preserve">   Civilingenjörsexamen</t>
  </si>
  <si>
    <t xml:space="preserve">   Högskoleingenjörsexamen</t>
  </si>
  <si>
    <t xml:space="preserve">   Sjöingenjörs- och maskinteknikerexamen</t>
  </si>
  <si>
    <t xml:space="preserve">   Sjökaptens- och styrmansexamen</t>
  </si>
  <si>
    <t xml:space="preserve">  Lant- och skogsbruk</t>
  </si>
  <si>
    <t xml:space="preserve">   Agronomexamen</t>
  </si>
  <si>
    <t xml:space="preserve">   Hippologexamen</t>
  </si>
  <si>
    <t xml:space="preserve">   Hortonomexamen</t>
  </si>
  <si>
    <t xml:space="preserve">   Jägmästarexamen</t>
  </si>
  <si>
    <t xml:space="preserve">   Landskapsarkitektexamen</t>
  </si>
  <si>
    <t xml:space="preserve">   Landskapsingenjörsexamen</t>
  </si>
  <si>
    <t xml:space="preserve">   Lantmästarexamen</t>
  </si>
  <si>
    <t xml:space="preserve">   Skogsmästarexamen</t>
  </si>
  <si>
    <t xml:space="preserve">   Trädgårdsingenjörsexamen</t>
  </si>
  <si>
    <t>Tabell 1.3       forts….</t>
  </si>
  <si>
    <t xml:space="preserve">  Medicin och odontologi</t>
  </si>
  <si>
    <t xml:space="preserve">   Läkarexamen</t>
  </si>
  <si>
    <t xml:space="preserve">   Optikerexamen</t>
  </si>
  <si>
    <t xml:space="preserve">   Psykoterapeutexamen</t>
  </si>
  <si>
    <t xml:space="preserve">   Tandläkarexamen</t>
  </si>
  <si>
    <t xml:space="preserve">   Veterinärexamen</t>
  </si>
  <si>
    <t xml:space="preserve">  Vård och omsorg</t>
  </si>
  <si>
    <t xml:space="preserve">   Arbetsterapeutexamen</t>
  </si>
  <si>
    <t xml:space="preserve">   Audionomexamen</t>
  </si>
  <si>
    <t xml:space="preserve">   Barnmorskeexamen</t>
  </si>
  <si>
    <t xml:space="preserve">   Biomedicinsk analytikerexamen</t>
  </si>
  <si>
    <t xml:space="preserve">   Dietistexamen</t>
  </si>
  <si>
    <t xml:space="preserve">   Logopedexamen</t>
  </si>
  <si>
    <t xml:space="preserve">   Ortopedingenjörsexamen</t>
  </si>
  <si>
    <t xml:space="preserve">   Röntgensjuksköterskeexamen</t>
  </si>
  <si>
    <t xml:space="preserve">   Sjukgymnastexamen</t>
  </si>
  <si>
    <t xml:space="preserve">   Sjukhusfysikerexamen</t>
  </si>
  <si>
    <t xml:space="preserve">   Sjuksköterskeexamen</t>
  </si>
  <si>
    <t xml:space="preserve">   Social omsorgsexamen</t>
  </si>
  <si>
    <t xml:space="preserve">   Specialistsjuksköterskeexamen</t>
  </si>
  <si>
    <t xml:space="preserve">   Tandhygienistexamen</t>
  </si>
  <si>
    <t xml:space="preserve">   Tandteknikerexamen</t>
  </si>
  <si>
    <t xml:space="preserve">  Konstnärligt område</t>
  </si>
  <si>
    <t xml:space="preserve">   Konstnärlig högskoleexamen konst och design</t>
  </si>
  <si>
    <t xml:space="preserve">   Konstnärlig högskoleexamen musik</t>
  </si>
  <si>
    <t xml:space="preserve">   Organistexamen</t>
  </si>
  <si>
    <t xml:space="preserve">  Övrigt område</t>
  </si>
  <si>
    <t xml:space="preserve">   Yrkeshögskoleexamen</t>
  </si>
  <si>
    <t>KURSER/ÖVRIGA PROGRAM</t>
  </si>
  <si>
    <t>FORSKARE</t>
  </si>
  <si>
    <t xml:space="preserve">  Humanistisk - samhällsvetenskapligt</t>
  </si>
  <si>
    <t xml:space="preserve">  Medicinskt</t>
  </si>
  <si>
    <t xml:space="preserve">  Naturvetenskapligt</t>
  </si>
  <si>
    <t xml:space="preserve">  Tekniskt</t>
  </si>
  <si>
    <t xml:space="preserve">  SLU</t>
  </si>
  <si>
    <t>BASÅR Tekniskt/Naturvetenskapligt</t>
  </si>
  <si>
    <r>
      <t xml:space="preserve">35 - </t>
    </r>
    <r>
      <rPr>
        <sz val="8.5"/>
        <color indexed="9"/>
        <rFont val="Arial"/>
        <family val="2"/>
      </rPr>
      <t>00</t>
    </r>
    <r>
      <rPr>
        <sz val="8.5"/>
        <rFont val="Arial"/>
        <family val="2"/>
      </rPr>
      <t xml:space="preserve"> 
</t>
    </r>
  </si>
  <si>
    <t xml:space="preserve">Fakultet/område
Yrkesutbildningsprogram
</t>
  </si>
  <si>
    <t xml:space="preserve">Registre-
rade
</t>
  </si>
  <si>
    <t>Studie-
medels-
tagare</t>
  </si>
  <si>
    <t xml:space="preserve">Andel
</t>
  </si>
  <si>
    <t>Tabell 1.4       forts….</t>
  </si>
  <si>
    <t xml:space="preserve">   Civilekonomexamen</t>
  </si>
  <si>
    <t xml:space="preserve">   Speciallärarexamen</t>
  </si>
  <si>
    <t xml:space="preserve">   Officersexamen</t>
  </si>
  <si>
    <t xml:space="preserve"> Medicin och odontologi</t>
  </si>
  <si>
    <t xml:space="preserve">   Skogsteknikerexamen</t>
  </si>
  <si>
    <r>
      <t>Tabell 1.1     Totalt bokförda utbetalda belopp i studiestöd,</t>
    </r>
    <r>
      <rPr>
        <b/>
        <vertAlign val="superscript"/>
        <sz val="10"/>
        <rFont val="Arial"/>
        <family val="2"/>
      </rPr>
      <t xml:space="preserve">1 </t>
    </r>
    <r>
      <rPr>
        <b/>
        <sz val="10"/>
        <rFont val="Arial"/>
        <family val="2"/>
      </rPr>
      <t>fördelat på studiestödsform 
                      per kalenderår, miljoner kronor</t>
    </r>
  </si>
  <si>
    <t xml:space="preserve">Totalt
</t>
  </si>
  <si>
    <t>1   Antal studerande som har fått studiestöd under någon del av läsåret. Siffrorna är bruttoräknade och 
     avrundade.
2   Avser kommunal och fristående gymnasium samt kompletterande utbildning, grundskola, högskola, 
     utlandsstudier och de som saknar registrering av skolform.    
3   Endast studerande i Sverige, inklusive vissa gymnasieutbildningar med annan huvudman än kommun 
     eller landsting samt basåret vid högskolor och universitet.</t>
  </si>
  <si>
    <t xml:space="preserve">Ålder </t>
  </si>
  <si>
    <r>
      <t>35 -</t>
    </r>
    <r>
      <rPr>
        <sz val="8.5"/>
        <color indexed="9"/>
        <rFont val="Arial"/>
        <family val="2"/>
      </rPr>
      <t xml:space="preserve"> 00</t>
    </r>
    <r>
      <rPr>
        <sz val="8.5"/>
        <rFont val="Arial"/>
        <family val="2"/>
      </rPr>
      <t xml:space="preserve"> 
</t>
    </r>
  </si>
  <si>
    <t xml:space="preserve">   Yrkesteknisk högskoleexamen</t>
  </si>
  <si>
    <r>
      <t>Studiehjälp</t>
    </r>
    <r>
      <rPr>
        <vertAlign val="superscript"/>
        <sz val="8.5"/>
        <rFont val="Arial"/>
        <family val="2"/>
      </rPr>
      <t>2</t>
    </r>
    <r>
      <rPr>
        <sz val="8.5"/>
        <rFont val="Arial"/>
        <family val="2"/>
      </rPr>
      <t xml:space="preserve">
</t>
    </r>
  </si>
  <si>
    <r>
      <t>Studiemedel</t>
    </r>
    <r>
      <rPr>
        <vertAlign val="superscript"/>
        <sz val="8.5"/>
        <rFont val="Arial"/>
        <family val="2"/>
      </rPr>
      <t>3</t>
    </r>
    <r>
      <rPr>
        <sz val="8.5"/>
        <rFont val="Arial"/>
        <family val="2"/>
      </rPr>
      <t xml:space="preserve">
</t>
    </r>
  </si>
  <si>
    <r>
      <t>Rg-bidrag</t>
    </r>
    <r>
      <rPr>
        <vertAlign val="superscript"/>
        <sz val="8.5"/>
        <rFont val="Arial"/>
        <family val="2"/>
      </rPr>
      <t>2</t>
    </r>
  </si>
  <si>
    <t xml:space="preserve">1   Avser bidrag och lån till studerande. Utöver detta betalar CSN statlig ålderspensionsavgift för studerande med 
      studiemedel och rekryteringsbidrag. Under 2010 betalades 2 474,1 miljoner kronor i statlig ålderspensionsavgift.
2   Bidrag till döva och hörselskadade elever vid riksgymnasierna i Örebro samt bidrag till rörelsehindrade elever 
      i särskilt Rh-anpassad gymnasieutbildning. </t>
  </si>
  <si>
    <t xml:space="preserve">                         Number of registered students in higher education and number of students receiving student aid, 
                         by specialisation, sex, age and student aid, 2010/11</t>
  </si>
  <si>
    <t xml:space="preserve">                      Number of students in upper secondary education receiving aid,
                      by type of school and type of aid, 2010/11</t>
  </si>
  <si>
    <r>
      <t>Tabell 1.2     Antal studerande i gymnasial utbildning som fått studiestöd, 
                      fördelat på skolform och studiestödsform, 2010/11</t>
    </r>
    <r>
      <rPr>
        <b/>
        <vertAlign val="superscript"/>
        <sz val="10"/>
        <rFont val="Arial"/>
        <family val="2"/>
      </rPr>
      <t>1</t>
    </r>
  </si>
  <si>
    <r>
      <t>Tabell 1.4       Antal registrerade studerande i högskoleutbildning                      Utkom den 29 mars 2012
                       och antal studiemedelstagare, fördelat på 
                       studieinriktning och kön, 2010/11</t>
    </r>
    <r>
      <rPr>
        <b/>
        <vertAlign val="superscript"/>
        <sz val="10"/>
        <rFont val="Arial"/>
        <family val="2"/>
      </rPr>
      <t>1</t>
    </r>
  </si>
  <si>
    <r>
      <t xml:space="preserve">1   Tabellen har sekretessgranskats, vilket innebär att enskilda celler med antal mindre än 3 har ersatts med " och att summeringar
     har justerats.
</t>
    </r>
    <r>
      <rPr>
        <b/>
        <sz val="8"/>
        <rFont val="Arial"/>
        <family val="2"/>
      </rPr>
      <t>För tabellförklaringar i övrigt, se tabell 1.3</t>
    </r>
  </si>
  <si>
    <t>"</t>
  </si>
  <si>
    <r>
      <t xml:space="preserve">Tabellförklaring
</t>
    </r>
    <r>
      <rPr>
        <sz val="8"/>
        <rFont val="Arial"/>
        <family val="2"/>
      </rPr>
      <t>Tabellen publiceras vid en senare tidpunkt än övriga tabeller i det statistiska meddelandet Beviljning av studiestöd 2010/11, som utkom den 26 oktober 2011.
Detta med anledning av att tabellen bygger på uppgifter från SCB:s högskoleregister vilka inte är tillgängliga förrän årsskiftet efter det läsår som redovisningen
gäller. Tabellen är ett resultat av en sambearbetning mellan SCB och CSN.
Samtliga övernivåer är nettoräknade. Om en person finns på 'Forskare' så finns den inte på grundutbildning. Om en person finns på 'Studier mot yrkesexamen' 
så finns den inte på 'Kurser/övriga program'. Däremot kan en person finnas på flera fakultetsrader och en annan på flera yrkesexamina. 
Från och med läsåret 2010/11 är studerande som tidigare registrerats under 'Övrigt område' och 'Okänt' så långt som möjligt manuellt kodade till ett specifikt utbildningsområde. Därför blir det betydligt färre registreringar under 'Övrigt område' och inga alls under 'Okänt'.
Antalet studiemedelstagare i CSN:s register överstiger antalet studerande med studiemedel i SCB:s register. Enligt CSN:s register har 261 736 studerande
i grundläggande högskoleutbildning inklusive basår samt forskarutbildning fått studiemedel. Skillnaden beror på flera faktorer.
–  Studiemedelstagare som går om en kurs finns inte med i SCB:s register.
–  Studiemedelstagare i sommarkurser hänförs huvudsakligen till en hösttermin i CSN:s register medan de är registrerade på vårterminen i SCB:s register.
–  I CSN:s data kan en person vara medräknad under två av kategorierna basår, grundläggande högskoleutbildning och forskare.
Ålder är räknad utifrån ålder 2010 oavsett om registreringen gäller höstterminen 2010 eller vårterminen 2011.
Studerande som bedriver studier på mindre än halvfart finns ej med i redovisningen fr.o.m. läsåret 2002/03.
Teknik och naturvetenskap är fr.o.m. läsåret 1997/98 särredovisat på dels området teknik, dels området naturvetenskap.
Tabellen har sekretessgranskats, vilket innebär att enskilda celler med antal mindre än 3 har ersatts med " och att summeringar har justerats.</t>
    </r>
  </si>
</sst>
</file>

<file path=xl/styles.xml><?xml version="1.0" encoding="utf-8"?>
<styleSheet xmlns="http://schemas.openxmlformats.org/spreadsheetml/2006/main">
  <numFmts count="23">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 numFmtId="165" formatCode="_-* #,##0\ _k_r_-;\-* #,##0\ _k_r_-;_-* &quot;-&quot;??\ _k_r_-;_-@_-"/>
    <numFmt numFmtId="166" formatCode="0.0000000000"/>
    <numFmt numFmtId="167" formatCode="0.000000000"/>
    <numFmt numFmtId="168" formatCode="0.00000000"/>
    <numFmt numFmtId="169" formatCode="0.0000000"/>
    <numFmt numFmtId="170" formatCode="0.000000"/>
    <numFmt numFmtId="171" formatCode="0.00000"/>
    <numFmt numFmtId="172" formatCode="0.0000"/>
    <numFmt numFmtId="173" formatCode="0.000"/>
    <numFmt numFmtId="174" formatCode="#,##0.000"/>
    <numFmt numFmtId="175" formatCode="0.0"/>
    <numFmt numFmtId="176" formatCode="_-* #,##0.000\ _k_r_-;\-* #,##0.000\ _k_r_-;_-* &quot;-&quot;??\ _k_r_-;_-@_-"/>
    <numFmt numFmtId="177" formatCode="_-* #,##0.0000\ _k_r_-;\-* #,##0.0000\ _k_r_-;_-* &quot;-&quot;??\ _k_r_-;_-@_-"/>
    <numFmt numFmtId="178" formatCode="_-* #,##0.0\ _k_r_-;\-* #,##0.0\ _k_r_-;_-* &quot;-&quot;??\ _k_r_-;_-@_-"/>
  </numFmts>
  <fonts count="54">
    <font>
      <sz val="10"/>
      <name val="Arial"/>
      <family val="0"/>
    </font>
    <font>
      <b/>
      <sz val="10"/>
      <name val="Arial"/>
      <family val="2"/>
    </font>
    <font>
      <b/>
      <sz val="12"/>
      <name val="Arial"/>
      <family val="2"/>
    </font>
    <font>
      <sz val="12"/>
      <name val="Arial"/>
      <family val="2"/>
    </font>
    <font>
      <sz val="8.5"/>
      <name val="Arial"/>
      <family val="2"/>
    </font>
    <font>
      <vertAlign val="superscript"/>
      <sz val="8.5"/>
      <name val="Arial"/>
      <family val="2"/>
    </font>
    <font>
      <b/>
      <sz val="8.5"/>
      <name val="Arial"/>
      <family val="2"/>
    </font>
    <font>
      <sz val="10"/>
      <color indexed="10"/>
      <name val="Arial"/>
      <family val="2"/>
    </font>
    <font>
      <sz val="8"/>
      <name val="Arial"/>
      <family val="0"/>
    </font>
    <font>
      <u val="single"/>
      <sz val="10"/>
      <color indexed="12"/>
      <name val="Arial"/>
      <family val="0"/>
    </font>
    <font>
      <u val="single"/>
      <sz val="10"/>
      <color indexed="20"/>
      <name val="Arial"/>
      <family val="0"/>
    </font>
    <font>
      <b/>
      <vertAlign val="superscript"/>
      <sz val="10"/>
      <name val="Arial"/>
      <family val="2"/>
    </font>
    <font>
      <b/>
      <i/>
      <sz val="8.5"/>
      <name val="Arial"/>
      <family val="2"/>
    </font>
    <font>
      <b/>
      <sz val="16"/>
      <name val="Arial"/>
      <family val="2"/>
    </font>
    <font>
      <sz val="8.5"/>
      <color indexed="9"/>
      <name val="Arial"/>
      <family val="2"/>
    </font>
    <font>
      <b/>
      <sz val="8.5"/>
      <color indexed="10"/>
      <name val="Arial"/>
      <family val="2"/>
    </font>
    <font>
      <sz val="8.5"/>
      <color indexed="10"/>
      <name val="Arial"/>
      <family val="2"/>
    </font>
    <font>
      <b/>
      <sz val="8"/>
      <name val="Arial"/>
      <family val="2"/>
    </font>
    <font>
      <sz val="8"/>
      <name val="Tahoma"/>
      <family val="0"/>
    </font>
    <font>
      <b/>
      <sz val="8"/>
      <name val="Tahoma"/>
      <family val="0"/>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i/>
      <sz val="11"/>
      <color indexed="23"/>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0" fillId="19" borderId="1" applyNumberFormat="0" applyFont="0" applyAlignment="0" applyProtection="0"/>
    <xf numFmtId="0" fontId="39" fillId="20" borderId="2" applyNumberFormat="0" applyAlignment="0" applyProtection="0"/>
    <xf numFmtId="0" fontId="40" fillId="21" borderId="0" applyNumberFormat="0" applyBorder="0" applyAlignment="0" applyProtection="0"/>
    <xf numFmtId="0" fontId="41"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10" fillId="0" borderId="0" applyNumberFormat="0" applyFill="0" applyBorder="0" applyAlignment="0" applyProtection="0"/>
    <xf numFmtId="0" fontId="42" fillId="0" borderId="0" applyNumberFormat="0" applyFill="0" applyBorder="0" applyAlignment="0" applyProtection="0"/>
    <xf numFmtId="0" fontId="9" fillId="0" borderId="0" applyNumberFormat="0" applyFill="0" applyBorder="0" applyAlignment="0" applyProtection="0"/>
    <xf numFmtId="0" fontId="43" fillId="29" borderId="2" applyNumberFormat="0" applyAlignment="0" applyProtection="0"/>
    <xf numFmtId="0" fontId="44" fillId="30" borderId="3" applyNumberFormat="0" applyAlignment="0" applyProtection="0"/>
    <xf numFmtId="0" fontId="45" fillId="0" borderId="4" applyNumberFormat="0" applyFill="0" applyAlignment="0" applyProtection="0"/>
    <xf numFmtId="0" fontId="46" fillId="31"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2" fillId="20"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cellStyleXfs>
  <cellXfs count="127">
    <xf numFmtId="0" fontId="0" fillId="0" borderId="0" xfId="0" applyAlignment="1">
      <alignment/>
    </xf>
    <xf numFmtId="0" fontId="4" fillId="0" borderId="10" xfId="0" applyFont="1" applyBorder="1" applyAlignment="1">
      <alignment/>
    </xf>
    <xf numFmtId="0" fontId="4" fillId="0" borderId="0" xfId="0" applyFont="1" applyAlignment="1">
      <alignment/>
    </xf>
    <xf numFmtId="0" fontId="4" fillId="0" borderId="0" xfId="0" applyFont="1" applyAlignment="1">
      <alignment horizontal="left" indent="1"/>
    </xf>
    <xf numFmtId="3" fontId="4" fillId="0" borderId="0" xfId="0" applyNumberFormat="1" applyFont="1" applyAlignment="1">
      <alignment/>
    </xf>
    <xf numFmtId="3" fontId="0" fillId="0" borderId="0" xfId="0" applyNumberFormat="1" applyAlignment="1">
      <alignment/>
    </xf>
    <xf numFmtId="0" fontId="4" fillId="0" borderId="10" xfId="0" applyFont="1" applyBorder="1" applyAlignment="1">
      <alignment wrapText="1"/>
    </xf>
    <xf numFmtId="0" fontId="4" fillId="0" borderId="10" xfId="0" applyFont="1" applyBorder="1" applyAlignment="1">
      <alignment horizontal="right"/>
    </xf>
    <xf numFmtId="0" fontId="4" fillId="0" borderId="10" xfId="0" applyFont="1" applyBorder="1" applyAlignment="1">
      <alignment horizontal="right" wrapText="1"/>
    </xf>
    <xf numFmtId="0" fontId="4" fillId="0" borderId="11" xfId="0" applyFont="1" applyBorder="1" applyAlignment="1">
      <alignment/>
    </xf>
    <xf numFmtId="0" fontId="6" fillId="0" borderId="0" xfId="0" applyFont="1" applyAlignment="1">
      <alignment/>
    </xf>
    <xf numFmtId="164" fontId="4" fillId="0" borderId="0" xfId="0" applyNumberFormat="1" applyFont="1" applyAlignment="1">
      <alignment/>
    </xf>
    <xf numFmtId="164" fontId="4" fillId="0" borderId="0" xfId="0" applyNumberFormat="1" applyFont="1" applyAlignment="1">
      <alignment horizontal="right"/>
    </xf>
    <xf numFmtId="164" fontId="4" fillId="0" borderId="10" xfId="0" applyNumberFormat="1" applyFont="1" applyBorder="1" applyAlignment="1">
      <alignment/>
    </xf>
    <xf numFmtId="164" fontId="4" fillId="0" borderId="10" xfId="0" applyNumberFormat="1" applyFont="1" applyBorder="1" applyAlignment="1">
      <alignment horizontal="right"/>
    </xf>
    <xf numFmtId="0" fontId="0" fillId="0" borderId="0" xfId="0" applyAlignment="1">
      <alignment/>
    </xf>
    <xf numFmtId="0" fontId="0" fillId="0" borderId="0" xfId="0" applyAlignment="1">
      <alignment vertical="top" wrapText="1"/>
    </xf>
    <xf numFmtId="0" fontId="4" fillId="0" borderId="0" xfId="0" applyFont="1" applyBorder="1" applyAlignment="1">
      <alignment horizontal="left" indent="1"/>
    </xf>
    <xf numFmtId="0" fontId="4" fillId="0" borderId="0" xfId="0" applyFont="1" applyBorder="1" applyAlignment="1">
      <alignment/>
    </xf>
    <xf numFmtId="3" fontId="4" fillId="0" borderId="0" xfId="0" applyNumberFormat="1" applyFont="1" applyBorder="1" applyAlignment="1">
      <alignment/>
    </xf>
    <xf numFmtId="0" fontId="0" fillId="0" borderId="0" xfId="0" applyBorder="1" applyAlignment="1">
      <alignment/>
    </xf>
    <xf numFmtId="0" fontId="4" fillId="0" borderId="12" xfId="0" applyFont="1" applyBorder="1" applyAlignment="1">
      <alignment horizontal="left"/>
    </xf>
    <xf numFmtId="0" fontId="0" fillId="0" borderId="0" xfId="0" applyAlignment="1">
      <alignment horizontal="left"/>
    </xf>
    <xf numFmtId="3" fontId="4" fillId="0" borderId="10" xfId="0" applyNumberFormat="1" applyFont="1" applyBorder="1" applyAlignment="1">
      <alignment/>
    </xf>
    <xf numFmtId="0" fontId="4" fillId="0" borderId="0" xfId="0" applyFont="1" applyBorder="1" applyAlignment="1">
      <alignment wrapText="1"/>
    </xf>
    <xf numFmtId="0" fontId="1" fillId="0" borderId="0" xfId="0" applyFont="1" applyBorder="1" applyAlignment="1">
      <alignment wrapText="1"/>
    </xf>
    <xf numFmtId="0" fontId="0" fillId="0" borderId="0" xfId="0" applyBorder="1" applyAlignment="1">
      <alignment/>
    </xf>
    <xf numFmtId="0" fontId="1" fillId="0" borderId="0" xfId="0" applyFont="1" applyBorder="1" applyAlignment="1">
      <alignment/>
    </xf>
    <xf numFmtId="0" fontId="4" fillId="0" borderId="0" xfId="0" applyFont="1" applyBorder="1" applyAlignment="1">
      <alignment horizontal="right" wrapText="1"/>
    </xf>
    <xf numFmtId="0" fontId="4" fillId="0" borderId="0" xfId="0" applyFont="1" applyAlignment="1">
      <alignment horizontal="right"/>
    </xf>
    <xf numFmtId="0" fontId="0" fillId="0" borderId="0" xfId="0" applyBorder="1" applyAlignment="1">
      <alignment horizontal="left"/>
    </xf>
    <xf numFmtId="0" fontId="7" fillId="0" borderId="0" xfId="0" applyFont="1" applyAlignment="1">
      <alignment/>
    </xf>
    <xf numFmtId="0" fontId="4" fillId="0" borderId="0" xfId="0" applyFont="1" applyBorder="1" applyAlignment="1">
      <alignment horizontal="right"/>
    </xf>
    <xf numFmtId="0" fontId="6" fillId="0" borderId="10" xfId="0" applyFont="1" applyBorder="1" applyAlignment="1">
      <alignment horizontal="left" indent="1"/>
    </xf>
    <xf numFmtId="0" fontId="3" fillId="0" borderId="0" xfId="0" applyFont="1" applyAlignment="1">
      <alignment/>
    </xf>
    <xf numFmtId="164" fontId="4" fillId="0" borderId="11" xfId="0" applyNumberFormat="1" applyFont="1" applyBorder="1" applyAlignment="1">
      <alignment/>
    </xf>
    <xf numFmtId="0" fontId="0" fillId="0" borderId="0" xfId="0" applyAlignment="1">
      <alignment wrapText="1"/>
    </xf>
    <xf numFmtId="0" fontId="1" fillId="0" borderId="0" xfId="0" applyFont="1" applyAlignment="1">
      <alignment wrapText="1"/>
    </xf>
    <xf numFmtId="164" fontId="4" fillId="0" borderId="0" xfId="0" applyNumberFormat="1" applyFont="1" applyBorder="1" applyAlignment="1">
      <alignment horizontal="right"/>
    </xf>
    <xf numFmtId="164" fontId="4" fillId="0" borderId="0" xfId="0" applyNumberFormat="1" applyFont="1" applyBorder="1" applyAlignment="1">
      <alignment/>
    </xf>
    <xf numFmtId="3" fontId="4" fillId="0" borderId="0" xfId="0" applyNumberFormat="1" applyFont="1" applyBorder="1" applyAlignment="1">
      <alignment horizontal="right"/>
    </xf>
    <xf numFmtId="0" fontId="6" fillId="0" borderId="0" xfId="0" applyFont="1" applyBorder="1" applyAlignment="1">
      <alignment horizontal="left" indent="1"/>
    </xf>
    <xf numFmtId="3" fontId="6" fillId="0" borderId="0" xfId="0" applyNumberFormat="1" applyFont="1" applyAlignment="1">
      <alignment/>
    </xf>
    <xf numFmtId="164" fontId="6" fillId="0" borderId="10" xfId="0" applyNumberFormat="1" applyFont="1" applyBorder="1" applyAlignment="1">
      <alignment horizontal="right"/>
    </xf>
    <xf numFmtId="0" fontId="6" fillId="0" borderId="0" xfId="0" applyFont="1" applyBorder="1" applyAlignment="1">
      <alignment/>
    </xf>
    <xf numFmtId="164" fontId="6" fillId="0" borderId="0" xfId="0" applyNumberFormat="1" applyFont="1" applyBorder="1" applyAlignment="1">
      <alignment/>
    </xf>
    <xf numFmtId="164" fontId="6" fillId="0" borderId="0" xfId="0" applyNumberFormat="1" applyFont="1" applyBorder="1" applyAlignment="1">
      <alignment horizontal="right"/>
    </xf>
    <xf numFmtId="0" fontId="4" fillId="0" borderId="10" xfId="0" applyFont="1" applyBorder="1" applyAlignment="1">
      <alignment horizontal="left" indent="1"/>
    </xf>
    <xf numFmtId="3" fontId="6" fillId="0" borderId="0" xfId="0" applyNumberFormat="1" applyFont="1" applyBorder="1" applyAlignment="1">
      <alignment/>
    </xf>
    <xf numFmtId="0" fontId="4" fillId="0" borderId="11" xfId="0" applyFont="1" applyBorder="1" applyAlignment="1">
      <alignment horizontal="left"/>
    </xf>
    <xf numFmtId="0" fontId="12" fillId="0" borderId="0" xfId="0" applyFont="1" applyAlignment="1">
      <alignment horizontal="right"/>
    </xf>
    <xf numFmtId="0" fontId="6" fillId="0" borderId="0" xfId="0" applyFont="1" applyAlignment="1">
      <alignment horizontal="right"/>
    </xf>
    <xf numFmtId="3" fontId="6" fillId="0" borderId="0" xfId="0" applyNumberFormat="1" applyFont="1" applyBorder="1" applyAlignment="1">
      <alignment horizontal="right"/>
    </xf>
    <xf numFmtId="0" fontId="12" fillId="0" borderId="0" xfId="0" applyFont="1" applyBorder="1" applyAlignment="1">
      <alignment horizontal="right"/>
    </xf>
    <xf numFmtId="0" fontId="12" fillId="0" borderId="10" xfId="0" applyFont="1" applyBorder="1" applyAlignment="1">
      <alignment horizontal="right"/>
    </xf>
    <xf numFmtId="3" fontId="6" fillId="0" borderId="0" xfId="0" applyNumberFormat="1" applyFont="1" applyAlignment="1">
      <alignment horizontal="right"/>
    </xf>
    <xf numFmtId="0" fontId="13" fillId="0" borderId="0" xfId="0" applyFont="1" applyAlignment="1">
      <alignment/>
    </xf>
    <xf numFmtId="0" fontId="0" fillId="0" borderId="0" xfId="0" applyNumberFormat="1" applyAlignment="1">
      <alignment wrapText="1"/>
    </xf>
    <xf numFmtId="0" fontId="4" fillId="0" borderId="12" xfId="0" applyFont="1" applyBorder="1" applyAlignment="1">
      <alignment/>
    </xf>
    <xf numFmtId="0" fontId="4" fillId="0" borderId="12" xfId="0" applyFont="1" applyBorder="1" applyAlignment="1">
      <alignment/>
    </xf>
    <xf numFmtId="49" fontId="6" fillId="0" borderId="0" xfId="0" applyNumberFormat="1" applyFont="1" applyAlignment="1">
      <alignment/>
    </xf>
    <xf numFmtId="49" fontId="4" fillId="0" borderId="0" xfId="0" applyNumberFormat="1" applyFont="1" applyAlignment="1">
      <alignment/>
    </xf>
    <xf numFmtId="49" fontId="1" fillId="0" borderId="0" xfId="0" applyNumberFormat="1" applyFont="1" applyAlignment="1">
      <alignment/>
    </xf>
    <xf numFmtId="49" fontId="6" fillId="0" borderId="10" xfId="0" applyNumberFormat="1" applyFont="1" applyBorder="1" applyAlignment="1">
      <alignment/>
    </xf>
    <xf numFmtId="49" fontId="6" fillId="0" borderId="11" xfId="0" applyNumberFormat="1" applyFont="1" applyBorder="1" applyAlignment="1">
      <alignment/>
    </xf>
    <xf numFmtId="49" fontId="6" fillId="0" borderId="0" xfId="0" applyNumberFormat="1" applyFont="1" applyBorder="1" applyAlignment="1">
      <alignment/>
    </xf>
    <xf numFmtId="1" fontId="6" fillId="0" borderId="0" xfId="0" applyNumberFormat="1" applyFont="1" applyAlignment="1">
      <alignment/>
    </xf>
    <xf numFmtId="1" fontId="4" fillId="0" borderId="0" xfId="0" applyNumberFormat="1" applyFont="1" applyAlignment="1">
      <alignment/>
    </xf>
    <xf numFmtId="3" fontId="6" fillId="0" borderId="0" xfId="0" applyNumberFormat="1" applyFont="1" applyFill="1" applyAlignment="1">
      <alignment/>
    </xf>
    <xf numFmtId="3" fontId="4" fillId="0" borderId="0" xfId="0" applyNumberFormat="1" applyFont="1" applyFill="1" applyAlignment="1">
      <alignment/>
    </xf>
    <xf numFmtId="1" fontId="4" fillId="0" borderId="0" xfId="0" applyNumberFormat="1" applyFont="1" applyFill="1" applyAlignment="1">
      <alignment/>
    </xf>
    <xf numFmtId="0" fontId="4" fillId="0" borderId="10" xfId="0" applyFont="1" applyFill="1" applyBorder="1" applyAlignment="1">
      <alignment horizontal="right" wrapText="1"/>
    </xf>
    <xf numFmtId="0" fontId="4" fillId="0" borderId="10" xfId="0" applyFont="1" applyFill="1" applyBorder="1" applyAlignment="1">
      <alignment horizontal="right"/>
    </xf>
    <xf numFmtId="1" fontId="6" fillId="0" borderId="0" xfId="0" applyNumberFormat="1" applyFont="1" applyFill="1" applyAlignment="1">
      <alignment/>
    </xf>
    <xf numFmtId="0" fontId="4" fillId="0" borderId="12" xfId="0" applyFont="1" applyFill="1" applyBorder="1" applyAlignment="1">
      <alignment/>
    </xf>
    <xf numFmtId="0" fontId="4" fillId="0" borderId="12" xfId="0" applyFont="1" applyFill="1" applyBorder="1" applyAlignment="1">
      <alignment horizontal="right"/>
    </xf>
    <xf numFmtId="0" fontId="4" fillId="0" borderId="11" xfId="0" applyFont="1" applyFill="1" applyBorder="1" applyAlignment="1">
      <alignment/>
    </xf>
    <xf numFmtId="0" fontId="4" fillId="0" borderId="12" xfId="0" applyFont="1" applyFill="1" applyBorder="1" applyAlignment="1">
      <alignment/>
    </xf>
    <xf numFmtId="0" fontId="4" fillId="0" borderId="10" xfId="0" applyFont="1" applyFill="1" applyBorder="1" applyAlignment="1">
      <alignment/>
    </xf>
    <xf numFmtId="49" fontId="1" fillId="0" borderId="0" xfId="0" applyNumberFormat="1" applyFont="1" applyAlignment="1">
      <alignment vertical="top"/>
    </xf>
    <xf numFmtId="3" fontId="4" fillId="0" borderId="0" xfId="0" applyNumberFormat="1" applyFont="1" applyAlignment="1">
      <alignment horizontal="right"/>
    </xf>
    <xf numFmtId="0" fontId="0" fillId="0" borderId="11" xfId="0" applyBorder="1" applyAlignment="1">
      <alignment/>
    </xf>
    <xf numFmtId="174" fontId="0" fillId="0" borderId="0" xfId="0" applyNumberFormat="1" applyAlignment="1">
      <alignment/>
    </xf>
    <xf numFmtId="0" fontId="1" fillId="0" borderId="0" xfId="0" applyFont="1" applyAlignment="1">
      <alignment horizontal="right" wrapText="1"/>
    </xf>
    <xf numFmtId="3" fontId="15" fillId="0" borderId="0" xfId="0" applyNumberFormat="1" applyFont="1" applyAlignment="1">
      <alignment/>
    </xf>
    <xf numFmtId="3" fontId="15" fillId="0" borderId="0" xfId="0" applyNumberFormat="1" applyFont="1" applyFill="1" applyAlignment="1">
      <alignment/>
    </xf>
    <xf numFmtId="3" fontId="16" fillId="0" borderId="0" xfId="0" applyNumberFormat="1" applyFont="1" applyFill="1" applyAlignment="1">
      <alignment/>
    </xf>
    <xf numFmtId="3" fontId="16" fillId="0" borderId="0" xfId="0" applyNumberFormat="1" applyFont="1" applyAlignment="1">
      <alignment/>
    </xf>
    <xf numFmtId="3" fontId="4" fillId="0" borderId="0" xfId="0" applyNumberFormat="1" applyFont="1" applyFill="1" applyAlignment="1">
      <alignment horizontal="right"/>
    </xf>
    <xf numFmtId="3" fontId="15" fillId="0" borderId="10" xfId="0" applyNumberFormat="1" applyFont="1" applyFill="1" applyBorder="1" applyAlignment="1">
      <alignment/>
    </xf>
    <xf numFmtId="3" fontId="6" fillId="0" borderId="10" xfId="0" applyNumberFormat="1" applyFont="1" applyFill="1" applyBorder="1" applyAlignment="1">
      <alignment/>
    </xf>
    <xf numFmtId="1" fontId="6" fillId="0" borderId="10" xfId="0" applyNumberFormat="1" applyFont="1" applyFill="1" applyBorder="1" applyAlignment="1">
      <alignment/>
    </xf>
    <xf numFmtId="9" fontId="0" fillId="0" borderId="0" xfId="50" applyFont="1" applyAlignment="1">
      <alignment/>
    </xf>
    <xf numFmtId="0" fontId="0" fillId="0" borderId="0" xfId="0" applyFill="1" applyAlignment="1">
      <alignment/>
    </xf>
    <xf numFmtId="0" fontId="4" fillId="0" borderId="10" xfId="0" applyFont="1" applyFill="1" applyBorder="1" applyAlignment="1">
      <alignment wrapText="1"/>
    </xf>
    <xf numFmtId="49" fontId="6" fillId="0" borderId="0" xfId="0" applyNumberFormat="1" applyFont="1" applyFill="1" applyAlignment="1">
      <alignment/>
    </xf>
    <xf numFmtId="49" fontId="4" fillId="0" borderId="0" xfId="0" applyNumberFormat="1" applyFont="1" applyFill="1" applyAlignment="1">
      <alignment/>
    </xf>
    <xf numFmtId="49" fontId="1" fillId="0" borderId="0" xfId="0" applyNumberFormat="1" applyFont="1" applyFill="1" applyAlignment="1">
      <alignment/>
    </xf>
    <xf numFmtId="0" fontId="6" fillId="0" borderId="12" xfId="0" applyFont="1" applyFill="1" applyBorder="1" applyAlignment="1">
      <alignment/>
    </xf>
    <xf numFmtId="0" fontId="6" fillId="0" borderId="10" xfId="0" applyFont="1" applyFill="1" applyBorder="1" applyAlignment="1">
      <alignment wrapText="1"/>
    </xf>
    <xf numFmtId="49" fontId="6" fillId="0" borderId="10" xfId="0" applyNumberFormat="1" applyFont="1" applyFill="1" applyBorder="1" applyAlignment="1">
      <alignment/>
    </xf>
    <xf numFmtId="3" fontId="4" fillId="0" borderId="10" xfId="0" applyNumberFormat="1" applyFont="1" applyBorder="1" applyAlignment="1">
      <alignment horizontal="right"/>
    </xf>
    <xf numFmtId="0" fontId="6" fillId="0" borderId="0" xfId="0" applyFont="1" applyFill="1" applyAlignment="1">
      <alignment/>
    </xf>
    <xf numFmtId="0" fontId="4" fillId="0" borderId="0" xfId="0" applyFont="1" applyFill="1" applyAlignment="1">
      <alignment horizontal="right"/>
    </xf>
    <xf numFmtId="0" fontId="4" fillId="0" borderId="0" xfId="0" applyFont="1" applyBorder="1" applyAlignment="1">
      <alignment wrapText="1"/>
    </xf>
    <xf numFmtId="0" fontId="4" fillId="0" borderId="0" xfId="0" applyFont="1" applyAlignment="1">
      <alignment wrapText="1"/>
    </xf>
    <xf numFmtId="0" fontId="0" fillId="0" borderId="10" xfId="0" applyFont="1" applyBorder="1" applyAlignment="1">
      <alignment wrapText="1"/>
    </xf>
    <xf numFmtId="0" fontId="2" fillId="0" borderId="0" xfId="0" applyFont="1" applyAlignment="1">
      <alignment/>
    </xf>
    <xf numFmtId="0" fontId="3" fillId="0" borderId="0" xfId="0" applyFont="1" applyAlignment="1">
      <alignment/>
    </xf>
    <xf numFmtId="0" fontId="1" fillId="0" borderId="0" xfId="0" applyFont="1" applyAlignment="1">
      <alignment wrapText="1"/>
    </xf>
    <xf numFmtId="0" fontId="4" fillId="0" borderId="11" xfId="0" applyFont="1" applyBorder="1" applyAlignment="1">
      <alignment horizontal="left"/>
    </xf>
    <xf numFmtId="0" fontId="0" fillId="0" borderId="10" xfId="0" applyBorder="1" applyAlignment="1">
      <alignment wrapText="1"/>
    </xf>
    <xf numFmtId="0" fontId="0" fillId="0" borderId="0" xfId="0" applyBorder="1" applyAlignment="1">
      <alignment wrapText="1"/>
    </xf>
    <xf numFmtId="0" fontId="0" fillId="0" borderId="10" xfId="0" applyFont="1" applyFill="1" applyBorder="1" applyAlignment="1">
      <alignment wrapText="1"/>
    </xf>
    <xf numFmtId="0" fontId="0" fillId="0" borderId="10" xfId="0" applyFill="1" applyBorder="1" applyAlignment="1">
      <alignment/>
    </xf>
    <xf numFmtId="0" fontId="1" fillId="0" borderId="0" xfId="0" applyFont="1" applyFill="1" applyBorder="1" applyAlignment="1">
      <alignment horizontal="left" wrapText="1"/>
    </xf>
    <xf numFmtId="0" fontId="17" fillId="0" borderId="0" xfId="0" applyFont="1" applyBorder="1" applyAlignment="1">
      <alignment wrapText="1"/>
    </xf>
    <xf numFmtId="0" fontId="0" fillId="0" borderId="0" xfId="0" applyFont="1" applyBorder="1" applyAlignment="1">
      <alignment/>
    </xf>
    <xf numFmtId="0" fontId="4" fillId="0" borderId="11" xfId="0" applyFont="1" applyFill="1" applyBorder="1" applyAlignment="1">
      <alignment/>
    </xf>
    <xf numFmtId="0" fontId="8" fillId="0" borderId="0" xfId="0" applyFont="1" applyBorder="1" applyAlignment="1">
      <alignment wrapText="1"/>
    </xf>
    <xf numFmtId="0" fontId="0" fillId="0" borderId="0" xfId="0" applyFont="1" applyAlignment="1">
      <alignment/>
    </xf>
    <xf numFmtId="0" fontId="1" fillId="0" borderId="0" xfId="0" applyFont="1" applyBorder="1" applyAlignment="1">
      <alignment horizontal="left" wrapText="1"/>
    </xf>
    <xf numFmtId="0" fontId="0" fillId="0" borderId="10" xfId="0" applyFont="1" applyBorder="1" applyAlignment="1">
      <alignment horizontal="left" wrapText="1"/>
    </xf>
    <xf numFmtId="0" fontId="4" fillId="0" borderId="11" xfId="0" applyFont="1" applyBorder="1" applyAlignment="1">
      <alignment wrapText="1"/>
    </xf>
    <xf numFmtId="0" fontId="4" fillId="0" borderId="11" xfId="0" applyFont="1" applyFill="1" applyBorder="1" applyAlignment="1">
      <alignment wrapText="1"/>
    </xf>
    <xf numFmtId="3" fontId="16" fillId="0" borderId="0" xfId="0" applyNumberFormat="1" applyFont="1" applyFill="1" applyAlignment="1">
      <alignment horizontal="right"/>
    </xf>
    <xf numFmtId="1" fontId="4" fillId="0" borderId="0" xfId="0" applyNumberFormat="1" applyFont="1" applyFill="1" applyAlignment="1">
      <alignment horizontal="right"/>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12</xdr:row>
      <xdr:rowOff>38100</xdr:rowOff>
    </xdr:from>
    <xdr:to>
      <xdr:col>1</xdr:col>
      <xdr:colOff>428625</xdr:colOff>
      <xdr:row>12</xdr:row>
      <xdr:rowOff>266700</xdr:rowOff>
    </xdr:to>
    <xdr:pic>
      <xdr:nvPicPr>
        <xdr:cNvPr id="1" name="Picture 5"/>
        <xdr:cNvPicPr preferRelativeResize="1">
          <a:picLocks noChangeAspect="1"/>
        </xdr:cNvPicPr>
      </xdr:nvPicPr>
      <xdr:blipFill>
        <a:blip r:embed="rId1"/>
        <a:stretch>
          <a:fillRect/>
        </a:stretch>
      </xdr:blipFill>
      <xdr:spPr>
        <a:xfrm>
          <a:off x="47625" y="2476500"/>
          <a:ext cx="1371600" cy="228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32</xdr:row>
      <xdr:rowOff>38100</xdr:rowOff>
    </xdr:from>
    <xdr:to>
      <xdr:col>0</xdr:col>
      <xdr:colOff>1428750</xdr:colOff>
      <xdr:row>32</xdr:row>
      <xdr:rowOff>276225</xdr:rowOff>
    </xdr:to>
    <xdr:pic>
      <xdr:nvPicPr>
        <xdr:cNvPr id="1" name="Picture 4"/>
        <xdr:cNvPicPr preferRelativeResize="1">
          <a:picLocks noChangeAspect="1"/>
        </xdr:cNvPicPr>
      </xdr:nvPicPr>
      <xdr:blipFill>
        <a:blip r:embed="rId1"/>
        <a:stretch>
          <a:fillRect/>
        </a:stretch>
      </xdr:blipFill>
      <xdr:spPr>
        <a:xfrm>
          <a:off x="28575" y="5610225"/>
          <a:ext cx="1400175" cy="238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93</xdr:row>
      <xdr:rowOff>28575</xdr:rowOff>
    </xdr:from>
    <xdr:to>
      <xdr:col>0</xdr:col>
      <xdr:colOff>1428750</xdr:colOff>
      <xdr:row>93</xdr:row>
      <xdr:rowOff>266700</xdr:rowOff>
    </xdr:to>
    <xdr:pic>
      <xdr:nvPicPr>
        <xdr:cNvPr id="1" name="Picture 5"/>
        <xdr:cNvPicPr preferRelativeResize="1">
          <a:picLocks noChangeAspect="1"/>
        </xdr:cNvPicPr>
      </xdr:nvPicPr>
      <xdr:blipFill>
        <a:blip r:embed="rId1"/>
        <a:stretch>
          <a:fillRect/>
        </a:stretch>
      </xdr:blipFill>
      <xdr:spPr>
        <a:xfrm>
          <a:off x="28575" y="16316325"/>
          <a:ext cx="1400175" cy="238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90</xdr:row>
      <xdr:rowOff>38100</xdr:rowOff>
    </xdr:from>
    <xdr:to>
      <xdr:col>0</xdr:col>
      <xdr:colOff>1428750</xdr:colOff>
      <xdr:row>90</xdr:row>
      <xdr:rowOff>276225</xdr:rowOff>
    </xdr:to>
    <xdr:pic>
      <xdr:nvPicPr>
        <xdr:cNvPr id="1" name="Picture 2"/>
        <xdr:cNvPicPr preferRelativeResize="1">
          <a:picLocks noChangeAspect="1"/>
        </xdr:cNvPicPr>
      </xdr:nvPicPr>
      <xdr:blipFill>
        <a:blip r:embed="rId1"/>
        <a:stretch>
          <a:fillRect/>
        </a:stretch>
      </xdr:blipFill>
      <xdr:spPr>
        <a:xfrm>
          <a:off x="28575" y="16211550"/>
          <a:ext cx="1400175"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25"/>
  <sheetViews>
    <sheetView tabSelected="1" zoomScalePageLayoutView="0" workbookViewId="0" topLeftCell="A1">
      <selection activeCell="A1" sqref="A1:L1"/>
    </sheetView>
  </sheetViews>
  <sheetFormatPr defaultColWidth="9.140625" defaultRowHeight="12.75"/>
  <cols>
    <col min="1" max="1" width="14.8515625" style="0" customWidth="1"/>
    <col min="2" max="2" width="7.00390625" style="0" customWidth="1"/>
    <col min="3" max="3" width="7.8515625" style="0" customWidth="1"/>
    <col min="4" max="4" width="8.00390625" style="0" customWidth="1"/>
    <col min="5" max="5" width="1.1484375" style="0" customWidth="1"/>
    <col min="6" max="6" width="6.8515625" style="0" customWidth="1"/>
    <col min="7" max="7" width="7.7109375" style="0" customWidth="1"/>
    <col min="8" max="8" width="7.28125" style="0" customWidth="1"/>
    <col min="9" max="9" width="1.1484375" style="0" customWidth="1"/>
    <col min="10" max="10" width="7.7109375" style="0" customWidth="1"/>
    <col min="11" max="11" width="7.421875" style="0" customWidth="1"/>
    <col min="12" max="12" width="8.28125" style="0" customWidth="1"/>
    <col min="13" max="13" width="4.28125" style="0" customWidth="1"/>
  </cols>
  <sheetData>
    <row r="1" spans="1:12" ht="15.75">
      <c r="A1" s="107" t="s">
        <v>14</v>
      </c>
      <c r="B1" s="108"/>
      <c r="C1" s="108"/>
      <c r="D1" s="108"/>
      <c r="E1" s="108"/>
      <c r="F1" s="108"/>
      <c r="G1" s="108"/>
      <c r="H1" s="108"/>
      <c r="I1" s="108"/>
      <c r="J1" s="108"/>
      <c r="K1" s="108"/>
      <c r="L1" s="108"/>
    </row>
    <row r="2" spans="1:12" ht="20.25" customHeight="1">
      <c r="A2" s="108" t="s">
        <v>15</v>
      </c>
      <c r="B2" s="108"/>
      <c r="C2" s="108"/>
      <c r="D2" s="108"/>
      <c r="E2" s="34"/>
      <c r="F2" s="34"/>
      <c r="G2" s="34"/>
      <c r="H2" s="34"/>
      <c r="I2" s="34"/>
      <c r="J2" s="34"/>
      <c r="K2" s="34"/>
      <c r="L2" s="34"/>
    </row>
    <row r="3" ht="12.75" customHeight="1"/>
    <row r="4" spans="1:12" ht="27" customHeight="1">
      <c r="A4" s="109" t="s">
        <v>117</v>
      </c>
      <c r="B4" s="109"/>
      <c r="C4" s="109"/>
      <c r="D4" s="109"/>
      <c r="E4" s="109"/>
      <c r="F4" s="109"/>
      <c r="G4" s="109"/>
      <c r="H4" s="109"/>
      <c r="I4" s="109"/>
      <c r="J4" s="109"/>
      <c r="K4" s="109"/>
      <c r="L4" s="109"/>
    </row>
    <row r="5" spans="1:12" ht="7.5" customHeight="1">
      <c r="A5" s="37"/>
      <c r="B5" s="37"/>
      <c r="C5" s="37"/>
      <c r="D5" s="37"/>
      <c r="E5" s="37"/>
      <c r="F5" s="37"/>
      <c r="G5" s="37"/>
      <c r="H5" s="37"/>
      <c r="I5" s="37"/>
      <c r="J5" s="37"/>
      <c r="K5" s="37"/>
      <c r="L5" s="37"/>
    </row>
    <row r="6" spans="1:12" ht="12.75" customHeight="1">
      <c r="A6" s="106" t="s">
        <v>22</v>
      </c>
      <c r="B6" s="106"/>
      <c r="C6" s="106"/>
      <c r="D6" s="106"/>
      <c r="E6" s="106"/>
      <c r="F6" s="106"/>
      <c r="G6" s="106"/>
      <c r="H6" s="106"/>
      <c r="I6" s="106"/>
      <c r="J6" s="106"/>
      <c r="K6" s="106"/>
      <c r="L6" s="106"/>
    </row>
    <row r="7" spans="1:13" s="22" customFormat="1" ht="15" customHeight="1">
      <c r="A7" s="21" t="s">
        <v>5</v>
      </c>
      <c r="B7" s="49">
        <v>2008</v>
      </c>
      <c r="C7" s="49"/>
      <c r="D7" s="49"/>
      <c r="E7" s="21"/>
      <c r="F7" s="110">
        <v>2009</v>
      </c>
      <c r="G7" s="110"/>
      <c r="H7" s="110"/>
      <c r="I7" s="21"/>
      <c r="J7" s="110">
        <v>2010</v>
      </c>
      <c r="K7" s="110"/>
      <c r="L7" s="110"/>
      <c r="M7" s="30"/>
    </row>
    <row r="8" spans="1:13" ht="12.75">
      <c r="A8" s="1"/>
      <c r="B8" s="7" t="s">
        <v>2</v>
      </c>
      <c r="C8" s="7" t="s">
        <v>3</v>
      </c>
      <c r="D8" s="7" t="s">
        <v>4</v>
      </c>
      <c r="E8" s="7"/>
      <c r="F8" s="7" t="s">
        <v>2</v>
      </c>
      <c r="G8" s="7" t="s">
        <v>3</v>
      </c>
      <c r="H8" s="7" t="s">
        <v>4</v>
      </c>
      <c r="I8" s="7"/>
      <c r="J8" s="7" t="s">
        <v>2</v>
      </c>
      <c r="K8" s="7" t="s">
        <v>3</v>
      </c>
      <c r="L8" s="7" t="s">
        <v>4</v>
      </c>
      <c r="M8" s="20"/>
    </row>
    <row r="9" spans="1:13" ht="18.75" customHeight="1">
      <c r="A9" s="44" t="s">
        <v>4</v>
      </c>
      <c r="B9" s="45">
        <f>SUM(B10:B12)</f>
        <v>12348.858364</v>
      </c>
      <c r="C9" s="46">
        <f>SUM(C11:C12)</f>
        <v>10395.609306</v>
      </c>
      <c r="D9" s="45">
        <f>SUM(B9:C9)</f>
        <v>22744.467669999998</v>
      </c>
      <c r="E9" s="45"/>
      <c r="F9" s="45">
        <f>SUM(F10:F12)</f>
        <v>13461.873080690002</v>
      </c>
      <c r="G9" s="46">
        <f>SUM(G11:G12)</f>
        <v>11648.382929</v>
      </c>
      <c r="H9" s="45">
        <f>SUM(F9:G9)</f>
        <v>25110.25600969</v>
      </c>
      <c r="I9" s="45"/>
      <c r="J9" s="45">
        <v>13536.56147</v>
      </c>
      <c r="K9" s="46">
        <v>12628.821945000002</v>
      </c>
      <c r="L9" s="45">
        <v>26165.383415000004</v>
      </c>
      <c r="M9" s="20"/>
    </row>
    <row r="10" spans="1:12" ht="16.5" customHeight="1">
      <c r="A10" s="18" t="s">
        <v>18</v>
      </c>
      <c r="B10" s="39">
        <v>4014.951</v>
      </c>
      <c r="C10" s="46" t="s">
        <v>16</v>
      </c>
      <c r="D10" s="39">
        <f>SUM(B10:C10)</f>
        <v>4014.951</v>
      </c>
      <c r="E10" s="39"/>
      <c r="F10" s="39">
        <v>4053.422538</v>
      </c>
      <c r="G10" s="46" t="s">
        <v>16</v>
      </c>
      <c r="H10" s="39">
        <f>SUM(F10:G10)</f>
        <v>4053.422538</v>
      </c>
      <c r="I10" s="39"/>
      <c r="J10" s="39">
        <v>4003.87908</v>
      </c>
      <c r="K10" s="46" t="s">
        <v>16</v>
      </c>
      <c r="L10" s="39">
        <v>4003.87908</v>
      </c>
    </row>
    <row r="11" spans="1:12" ht="16.5" customHeight="1">
      <c r="A11" s="2" t="s">
        <v>20</v>
      </c>
      <c r="B11" s="11">
        <v>8289.224364</v>
      </c>
      <c r="C11" s="12">
        <v>10395.609306</v>
      </c>
      <c r="D11" s="39">
        <f>SUM(B11:C11)</f>
        <v>18684.83367</v>
      </c>
      <c r="E11" s="11"/>
      <c r="F11" s="11">
        <v>9363.557973</v>
      </c>
      <c r="G11" s="12">
        <v>11648.382929</v>
      </c>
      <c r="H11" s="39">
        <f>SUM(F11:G11)</f>
        <v>21011.940902000002</v>
      </c>
      <c r="I11" s="11"/>
      <c r="J11" s="11">
        <v>9488.061602</v>
      </c>
      <c r="K11" s="12">
        <v>12628.821945000002</v>
      </c>
      <c r="L11" s="39">
        <v>22116.883547</v>
      </c>
    </row>
    <row r="12" spans="1:12" ht="16.5" customHeight="1">
      <c r="A12" s="2" t="s">
        <v>125</v>
      </c>
      <c r="B12" s="14">
        <v>44.683</v>
      </c>
      <c r="C12" s="43" t="s">
        <v>16</v>
      </c>
      <c r="D12" s="13">
        <f>SUM(B12:C12)</f>
        <v>44.683</v>
      </c>
      <c r="E12" s="13"/>
      <c r="F12" s="14">
        <v>44.89256969</v>
      </c>
      <c r="G12" s="43" t="s">
        <v>16</v>
      </c>
      <c r="H12" s="13">
        <f>SUM(F12:G12)</f>
        <v>44.89256969</v>
      </c>
      <c r="I12" s="13"/>
      <c r="J12" s="14">
        <v>44.620788</v>
      </c>
      <c r="K12" s="43" t="s">
        <v>16</v>
      </c>
      <c r="L12" s="13">
        <v>44.620788</v>
      </c>
    </row>
    <row r="13" spans="1:13" ht="24" customHeight="1">
      <c r="A13" s="9"/>
      <c r="B13" s="35"/>
      <c r="C13" s="38"/>
      <c r="D13" s="39"/>
      <c r="E13" s="39"/>
      <c r="F13" s="39"/>
      <c r="G13" s="38"/>
      <c r="H13" s="39"/>
      <c r="I13" s="39"/>
      <c r="J13" s="39"/>
      <c r="K13" s="38"/>
      <c r="L13" s="39"/>
      <c r="M13" s="20"/>
    </row>
    <row r="14" spans="1:12" s="15" customFormat="1" ht="50.25" customHeight="1">
      <c r="A14" s="104" t="s">
        <v>126</v>
      </c>
      <c r="B14" s="105"/>
      <c r="C14" s="105"/>
      <c r="D14" s="105"/>
      <c r="E14" s="105"/>
      <c r="F14" s="105"/>
      <c r="G14" s="105"/>
      <c r="H14" s="105"/>
      <c r="I14" s="105"/>
      <c r="J14" s="105"/>
      <c r="K14" s="105"/>
      <c r="L14" s="105"/>
    </row>
    <row r="15" spans="1:12" s="15" customFormat="1" ht="15.75" customHeight="1">
      <c r="A15" s="16"/>
      <c r="B15" s="16"/>
      <c r="C15" s="16"/>
      <c r="D15" s="16"/>
      <c r="E15" s="16"/>
      <c r="F15" s="16"/>
      <c r="G15" s="16"/>
      <c r="H15" s="16"/>
      <c r="I15" s="16"/>
      <c r="J15" s="16"/>
      <c r="K15" s="16"/>
      <c r="L15" s="16"/>
    </row>
    <row r="16" spans="1:12" s="15" customFormat="1" ht="16.5" customHeight="1">
      <c r="A16" s="16"/>
      <c r="B16" s="16"/>
      <c r="C16" s="16"/>
      <c r="D16" s="16"/>
      <c r="E16" s="16"/>
      <c r="F16" s="16"/>
      <c r="G16" s="16"/>
      <c r="H16" s="16"/>
      <c r="I16" s="16"/>
      <c r="J16" s="16"/>
      <c r="K16" s="16"/>
      <c r="L16" s="16"/>
    </row>
    <row r="18" spans="1:10" ht="12.75" customHeight="1">
      <c r="A18" s="27"/>
      <c r="B18" s="26"/>
      <c r="C18" s="26"/>
      <c r="D18" s="26"/>
      <c r="E18" s="26"/>
      <c r="F18" s="26"/>
      <c r="G18" s="20"/>
      <c r="H18" s="20"/>
      <c r="I18" s="20"/>
      <c r="J18" s="20"/>
    </row>
    <row r="19" spans="1:10" ht="14.25" customHeight="1">
      <c r="A19" s="25"/>
      <c r="B19" s="26"/>
      <c r="C19" s="26"/>
      <c r="D19" s="26"/>
      <c r="E19" s="26"/>
      <c r="F19" s="26"/>
      <c r="G19" s="20"/>
      <c r="H19" s="20"/>
      <c r="I19" s="20"/>
      <c r="J19" s="20"/>
    </row>
    <row r="20" spans="1:10" ht="11.25" customHeight="1">
      <c r="A20" s="24"/>
      <c r="B20" s="28"/>
      <c r="C20" s="20"/>
      <c r="D20" s="28"/>
      <c r="E20" s="20"/>
      <c r="F20" s="20"/>
      <c r="G20" s="28"/>
      <c r="H20" s="20"/>
      <c r="I20" s="20"/>
      <c r="J20" s="28"/>
    </row>
    <row r="21" spans="1:10" ht="20.25" customHeight="1">
      <c r="A21" s="18"/>
      <c r="B21" s="18"/>
      <c r="C21" s="20"/>
      <c r="D21" s="18"/>
      <c r="E21" s="20"/>
      <c r="F21" s="20"/>
      <c r="G21" s="18"/>
      <c r="H21" s="20"/>
      <c r="I21" s="20"/>
      <c r="J21" s="18"/>
    </row>
    <row r="22" spans="1:10" ht="12.75">
      <c r="A22" s="17"/>
      <c r="B22" s="19"/>
      <c r="C22" s="20"/>
      <c r="D22" s="18"/>
      <c r="E22" s="20"/>
      <c r="F22" s="20"/>
      <c r="G22" s="18"/>
      <c r="H22" s="20"/>
      <c r="I22" s="20"/>
      <c r="J22" s="19"/>
    </row>
    <row r="23" spans="1:10" ht="12.75">
      <c r="A23" s="17"/>
      <c r="B23" s="18"/>
      <c r="C23" s="20"/>
      <c r="D23" s="19"/>
      <c r="E23" s="20"/>
      <c r="F23" s="20"/>
      <c r="G23" s="18"/>
      <c r="H23" s="20"/>
      <c r="I23" s="20"/>
      <c r="J23" s="19"/>
    </row>
    <row r="24" spans="1:10" ht="15.75" customHeight="1">
      <c r="A24" s="18"/>
      <c r="B24" s="18"/>
      <c r="C24" s="20"/>
      <c r="D24" s="18"/>
      <c r="E24" s="20"/>
      <c r="F24" s="20"/>
      <c r="G24" s="18"/>
      <c r="H24" s="20"/>
      <c r="I24" s="20"/>
      <c r="J24" s="18"/>
    </row>
    <row r="25" spans="1:10" ht="12.75">
      <c r="A25" s="17"/>
      <c r="B25" s="19"/>
      <c r="C25" s="20"/>
      <c r="D25" s="18"/>
      <c r="E25" s="20"/>
      <c r="F25" s="20"/>
      <c r="G25" s="18"/>
      <c r="H25" s="20"/>
      <c r="I25" s="20"/>
      <c r="J25" s="19"/>
    </row>
  </sheetData>
  <sheetProtection/>
  <mergeCells count="7">
    <mergeCell ref="A14:L14"/>
    <mergeCell ref="A6:L6"/>
    <mergeCell ref="A1:L1"/>
    <mergeCell ref="A4:L4"/>
    <mergeCell ref="F7:H7"/>
    <mergeCell ref="J7:L7"/>
    <mergeCell ref="A2:D2"/>
  </mergeCells>
  <printOptions/>
  <pageMargins left="0.7874015748031497" right="0.1968503937007874" top="0.984251968503937" bottom="0.7874015748031497" header="0.5118110236220472" footer="0.5118110236220472"/>
  <pageSetup firstPageNumber="25" useFirstPageNumber="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L42"/>
  <sheetViews>
    <sheetView zoomScalePageLayoutView="0" workbookViewId="0" topLeftCell="A1">
      <selection activeCell="A1" sqref="A1:G1"/>
    </sheetView>
  </sheetViews>
  <sheetFormatPr defaultColWidth="9.140625" defaultRowHeight="12.75"/>
  <cols>
    <col min="1" max="1" width="21.421875" style="0" customWidth="1"/>
    <col min="2" max="2" width="11.57421875" style="0" customWidth="1"/>
    <col min="3" max="3" width="10.28125" style="0" customWidth="1"/>
    <col min="4" max="5" width="10.421875" style="0" customWidth="1"/>
    <col min="6" max="6" width="10.28125" style="0" customWidth="1"/>
  </cols>
  <sheetData>
    <row r="1" spans="1:7" ht="27.75" customHeight="1">
      <c r="A1" s="109" t="s">
        <v>129</v>
      </c>
      <c r="B1" s="109"/>
      <c r="C1" s="109"/>
      <c r="D1" s="109"/>
      <c r="E1" s="109"/>
      <c r="F1" s="109"/>
      <c r="G1" s="109"/>
    </row>
    <row r="2" spans="1:7" ht="7.5" customHeight="1">
      <c r="A2" s="37"/>
      <c r="B2" s="37"/>
      <c r="C2" s="37"/>
      <c r="D2" s="37"/>
      <c r="E2" s="83"/>
      <c r="F2" s="37"/>
      <c r="G2" s="37"/>
    </row>
    <row r="3" spans="1:9" ht="24.75" customHeight="1">
      <c r="A3" s="106" t="s">
        <v>128</v>
      </c>
      <c r="B3" s="106"/>
      <c r="C3" s="111"/>
      <c r="D3" s="111"/>
      <c r="E3" s="111"/>
      <c r="F3" s="111"/>
      <c r="G3" s="112"/>
      <c r="I3" s="31"/>
    </row>
    <row r="4" spans="1:10" ht="27" customHeight="1">
      <c r="A4" s="6" t="s">
        <v>6</v>
      </c>
      <c r="B4" s="6"/>
      <c r="C4" s="8" t="s">
        <v>123</v>
      </c>
      <c r="D4" s="8" t="s">
        <v>124</v>
      </c>
      <c r="E4" s="8" t="s">
        <v>17</v>
      </c>
      <c r="F4" s="8" t="s">
        <v>118</v>
      </c>
      <c r="G4" s="20"/>
      <c r="J4" s="28"/>
    </row>
    <row r="5" spans="1:10" ht="18.75" customHeight="1">
      <c r="A5" s="10" t="s">
        <v>21</v>
      </c>
      <c r="B5" s="10"/>
      <c r="C5" s="42">
        <v>384300</v>
      </c>
      <c r="D5" s="42">
        <v>12300</v>
      </c>
      <c r="E5" s="55">
        <v>400</v>
      </c>
      <c r="F5" s="42">
        <v>397000</v>
      </c>
      <c r="G5" s="5"/>
      <c r="H5" s="5"/>
      <c r="J5" s="2"/>
    </row>
    <row r="6" spans="1:10" ht="12" customHeight="1">
      <c r="A6" s="3" t="s">
        <v>7</v>
      </c>
      <c r="B6" s="3"/>
      <c r="C6" s="4">
        <v>384300</v>
      </c>
      <c r="D6" s="4">
        <v>1200</v>
      </c>
      <c r="E6" s="80">
        <v>200</v>
      </c>
      <c r="F6" s="4">
        <v>385700</v>
      </c>
      <c r="J6" s="4"/>
    </row>
    <row r="7" spans="1:10" ht="12" customHeight="1">
      <c r="A7" s="3" t="s">
        <v>9</v>
      </c>
      <c r="B7" s="3"/>
      <c r="C7" s="4">
        <v>186500</v>
      </c>
      <c r="D7" s="29">
        <v>400</v>
      </c>
      <c r="E7" s="29">
        <v>100</v>
      </c>
      <c r="F7" s="4">
        <v>187000</v>
      </c>
      <c r="J7" s="4"/>
    </row>
    <row r="8" spans="1:10" ht="12" customHeight="1">
      <c r="A8" s="3" t="s">
        <v>10</v>
      </c>
      <c r="B8" s="3"/>
      <c r="C8" s="4">
        <v>197800</v>
      </c>
      <c r="D8" s="29">
        <v>800</v>
      </c>
      <c r="E8" s="29">
        <v>100</v>
      </c>
      <c r="F8" s="4">
        <v>198700</v>
      </c>
      <c r="J8" s="4"/>
    </row>
    <row r="9" spans="1:10" ht="12" customHeight="1">
      <c r="A9" s="3" t="s">
        <v>8</v>
      </c>
      <c r="B9" s="3"/>
      <c r="C9" s="50" t="s">
        <v>16</v>
      </c>
      <c r="D9" s="4">
        <v>11100</v>
      </c>
      <c r="E9" s="80">
        <v>200</v>
      </c>
      <c r="F9" s="4">
        <v>11300</v>
      </c>
      <c r="J9" s="29"/>
    </row>
    <row r="10" spans="1:10" ht="12" customHeight="1">
      <c r="A10" s="3" t="s">
        <v>9</v>
      </c>
      <c r="B10" s="3"/>
      <c r="C10" s="50" t="s">
        <v>16</v>
      </c>
      <c r="D10" s="4">
        <v>5200</v>
      </c>
      <c r="E10" s="80">
        <v>100</v>
      </c>
      <c r="F10" s="4">
        <v>5300</v>
      </c>
      <c r="J10" s="29"/>
    </row>
    <row r="11" spans="1:10" ht="12" customHeight="1">
      <c r="A11" s="3" t="s">
        <v>10</v>
      </c>
      <c r="B11" s="3"/>
      <c r="C11" s="50" t="s">
        <v>16</v>
      </c>
      <c r="D11" s="4">
        <v>5900</v>
      </c>
      <c r="E11" s="80">
        <v>100</v>
      </c>
      <c r="F11" s="4">
        <v>6000</v>
      </c>
      <c r="J11" s="29"/>
    </row>
    <row r="12" spans="1:10" ht="15" customHeight="1">
      <c r="A12" s="10" t="s">
        <v>11</v>
      </c>
      <c r="B12" s="10"/>
      <c r="C12" s="42">
        <v>3600</v>
      </c>
      <c r="D12" s="42">
        <v>15400</v>
      </c>
      <c r="E12" s="51" t="s">
        <v>16</v>
      </c>
      <c r="F12" s="42">
        <v>19000</v>
      </c>
      <c r="G12" s="5"/>
      <c r="H12" s="5"/>
      <c r="J12" s="2"/>
    </row>
    <row r="13" spans="1:10" ht="12" customHeight="1">
      <c r="A13" s="3" t="s">
        <v>7</v>
      </c>
      <c r="B13" s="3"/>
      <c r="C13" s="4">
        <v>3600</v>
      </c>
      <c r="D13" s="50" t="s">
        <v>16</v>
      </c>
      <c r="E13" s="51" t="s">
        <v>16</v>
      </c>
      <c r="F13" s="4">
        <v>3600</v>
      </c>
      <c r="G13" s="5"/>
      <c r="J13" s="4"/>
    </row>
    <row r="14" spans="1:10" ht="12" customHeight="1">
      <c r="A14" s="3" t="s">
        <v>9</v>
      </c>
      <c r="B14" s="3"/>
      <c r="C14" s="4">
        <v>1900</v>
      </c>
      <c r="D14" s="50" t="s">
        <v>16</v>
      </c>
      <c r="E14" s="51" t="s">
        <v>16</v>
      </c>
      <c r="F14" s="4">
        <v>1900</v>
      </c>
      <c r="G14" s="5"/>
      <c r="J14" s="4"/>
    </row>
    <row r="15" spans="1:10" ht="12" customHeight="1">
      <c r="A15" s="3" t="s">
        <v>10</v>
      </c>
      <c r="B15" s="3"/>
      <c r="C15" s="4">
        <v>1700</v>
      </c>
      <c r="D15" s="50" t="s">
        <v>16</v>
      </c>
      <c r="E15" s="51" t="s">
        <v>16</v>
      </c>
      <c r="F15" s="4">
        <v>1700</v>
      </c>
      <c r="G15" s="5"/>
      <c r="J15" s="4"/>
    </row>
    <row r="16" spans="1:10" ht="12" customHeight="1">
      <c r="A16" s="3" t="s">
        <v>8</v>
      </c>
      <c r="B16" s="3"/>
      <c r="C16" s="50" t="s">
        <v>16</v>
      </c>
      <c r="D16" s="4">
        <v>15400</v>
      </c>
      <c r="E16" s="51" t="s">
        <v>16</v>
      </c>
      <c r="F16" s="4">
        <v>15400</v>
      </c>
      <c r="G16" s="5"/>
      <c r="J16" s="29"/>
    </row>
    <row r="17" spans="1:10" ht="12" customHeight="1">
      <c r="A17" s="3" t="s">
        <v>9</v>
      </c>
      <c r="B17" s="3"/>
      <c r="C17" s="50" t="s">
        <v>16</v>
      </c>
      <c r="D17" s="4">
        <v>9500</v>
      </c>
      <c r="E17" s="51" t="s">
        <v>16</v>
      </c>
      <c r="F17" s="4">
        <v>9500</v>
      </c>
      <c r="G17" s="5"/>
      <c r="J17" s="29"/>
    </row>
    <row r="18" spans="1:10" ht="12" customHeight="1">
      <c r="A18" s="3" t="s">
        <v>10</v>
      </c>
      <c r="B18" s="3"/>
      <c r="C18" s="50" t="s">
        <v>16</v>
      </c>
      <c r="D18" s="4">
        <v>5900</v>
      </c>
      <c r="E18" s="51" t="s">
        <v>16</v>
      </c>
      <c r="F18" s="4">
        <v>5900</v>
      </c>
      <c r="G18" s="5"/>
      <c r="J18" s="29"/>
    </row>
    <row r="19" spans="1:10" ht="15" customHeight="1">
      <c r="A19" s="10" t="s">
        <v>12</v>
      </c>
      <c r="B19" s="10"/>
      <c r="C19" s="42">
        <v>3600</v>
      </c>
      <c r="D19" s="42">
        <v>80400</v>
      </c>
      <c r="E19" s="51" t="s">
        <v>16</v>
      </c>
      <c r="F19" s="42">
        <v>84000</v>
      </c>
      <c r="G19" s="5"/>
      <c r="H19" s="5"/>
      <c r="J19" s="2"/>
    </row>
    <row r="20" spans="1:10" ht="12" customHeight="1">
      <c r="A20" s="3" t="s">
        <v>7</v>
      </c>
      <c r="B20" s="3"/>
      <c r="C20" s="4">
        <v>3600</v>
      </c>
      <c r="D20" s="50" t="s">
        <v>16</v>
      </c>
      <c r="E20" s="51" t="s">
        <v>16</v>
      </c>
      <c r="F20" s="4">
        <v>3600</v>
      </c>
      <c r="G20" s="5"/>
      <c r="J20" s="4"/>
    </row>
    <row r="21" spans="1:10" ht="12" customHeight="1">
      <c r="A21" s="3" t="s">
        <v>9</v>
      </c>
      <c r="B21" s="3"/>
      <c r="C21" s="4">
        <v>1900</v>
      </c>
      <c r="D21" s="50" t="s">
        <v>16</v>
      </c>
      <c r="E21" s="51" t="s">
        <v>16</v>
      </c>
      <c r="F21" s="4">
        <v>1900</v>
      </c>
      <c r="G21" s="5"/>
      <c r="J21" s="4"/>
    </row>
    <row r="22" spans="1:10" ht="12" customHeight="1">
      <c r="A22" s="3" t="s">
        <v>10</v>
      </c>
      <c r="B22" s="3"/>
      <c r="C22" s="4">
        <v>1700</v>
      </c>
      <c r="D22" s="50" t="s">
        <v>16</v>
      </c>
      <c r="E22" s="51" t="s">
        <v>16</v>
      </c>
      <c r="F22" s="4">
        <v>1700</v>
      </c>
      <c r="G22" s="5"/>
      <c r="J22" s="4"/>
    </row>
    <row r="23" spans="1:10" ht="12" customHeight="1">
      <c r="A23" s="3" t="s">
        <v>8</v>
      </c>
      <c r="B23" s="3"/>
      <c r="C23" s="50" t="s">
        <v>16</v>
      </c>
      <c r="D23" s="4">
        <v>80400</v>
      </c>
      <c r="E23" s="51" t="s">
        <v>16</v>
      </c>
      <c r="F23" s="4">
        <v>80400</v>
      </c>
      <c r="G23" s="5"/>
      <c r="J23" s="29"/>
    </row>
    <row r="24" spans="1:10" ht="12" customHeight="1">
      <c r="A24" s="3" t="s">
        <v>9</v>
      </c>
      <c r="B24" s="3"/>
      <c r="C24" s="50" t="s">
        <v>16</v>
      </c>
      <c r="D24" s="4">
        <v>52600</v>
      </c>
      <c r="E24" s="51" t="s">
        <v>16</v>
      </c>
      <c r="F24" s="4">
        <v>52600</v>
      </c>
      <c r="G24" s="5"/>
      <c r="J24" s="29"/>
    </row>
    <row r="25" spans="1:10" ht="12" customHeight="1">
      <c r="A25" s="3" t="s">
        <v>10</v>
      </c>
      <c r="B25" s="3"/>
      <c r="C25" s="50" t="s">
        <v>16</v>
      </c>
      <c r="D25" s="4">
        <v>27800</v>
      </c>
      <c r="E25" s="51" t="s">
        <v>16</v>
      </c>
      <c r="F25" s="4">
        <v>27800</v>
      </c>
      <c r="G25" s="5"/>
      <c r="J25" s="29"/>
    </row>
    <row r="26" spans="1:10" ht="15" customHeight="1">
      <c r="A26" s="10" t="s">
        <v>13</v>
      </c>
      <c r="B26" s="10"/>
      <c r="C26" s="52">
        <v>391500</v>
      </c>
      <c r="D26" s="48">
        <v>108100</v>
      </c>
      <c r="E26" s="55">
        <v>400</v>
      </c>
      <c r="F26" s="48">
        <v>500000</v>
      </c>
      <c r="G26" s="5"/>
      <c r="H26" s="5"/>
      <c r="I26" s="5"/>
      <c r="J26" s="5"/>
    </row>
    <row r="27" spans="1:10" ht="12" customHeight="1">
      <c r="A27" s="3" t="s">
        <v>7</v>
      </c>
      <c r="B27" s="3"/>
      <c r="C27" s="4">
        <v>391500</v>
      </c>
      <c r="D27" s="80">
        <v>1200</v>
      </c>
      <c r="E27" s="80">
        <v>200</v>
      </c>
      <c r="F27" s="4">
        <v>392900</v>
      </c>
      <c r="G27" s="5"/>
      <c r="H27" s="5"/>
      <c r="J27" s="4"/>
    </row>
    <row r="28" spans="1:10" ht="12" customHeight="1">
      <c r="A28" s="3" t="s">
        <v>9</v>
      </c>
      <c r="B28" s="3"/>
      <c r="C28" s="4">
        <v>190300</v>
      </c>
      <c r="D28" s="29">
        <v>400</v>
      </c>
      <c r="E28" s="80">
        <v>100</v>
      </c>
      <c r="F28" s="4">
        <v>190800</v>
      </c>
      <c r="G28" s="5"/>
      <c r="H28" s="5"/>
      <c r="J28" s="4"/>
    </row>
    <row r="29" spans="1:10" ht="12" customHeight="1">
      <c r="A29" s="3" t="s">
        <v>10</v>
      </c>
      <c r="B29" s="3"/>
      <c r="C29" s="4">
        <v>201200</v>
      </c>
      <c r="D29" s="29">
        <v>800</v>
      </c>
      <c r="E29" s="80">
        <v>100</v>
      </c>
      <c r="F29" s="4">
        <v>202100</v>
      </c>
      <c r="J29" s="4"/>
    </row>
    <row r="30" spans="1:10" ht="12" customHeight="1">
      <c r="A30" s="17" t="s">
        <v>8</v>
      </c>
      <c r="B30" s="17"/>
      <c r="C30" s="50" t="s">
        <v>16</v>
      </c>
      <c r="D30" s="4">
        <v>106900</v>
      </c>
      <c r="E30" s="80">
        <v>200</v>
      </c>
      <c r="F30" s="4">
        <v>107100</v>
      </c>
      <c r="J30" s="29"/>
    </row>
    <row r="31" spans="1:10" ht="12" customHeight="1">
      <c r="A31" s="17" t="s">
        <v>9</v>
      </c>
      <c r="B31" s="17"/>
      <c r="C31" s="53" t="s">
        <v>16</v>
      </c>
      <c r="D31" s="19">
        <v>67300</v>
      </c>
      <c r="E31" s="40">
        <v>100</v>
      </c>
      <c r="F31" s="19">
        <v>67400</v>
      </c>
      <c r="J31" s="29"/>
    </row>
    <row r="32" spans="1:10" ht="12" customHeight="1">
      <c r="A32" s="47" t="s">
        <v>10</v>
      </c>
      <c r="B32" s="47"/>
      <c r="C32" s="54" t="s">
        <v>16</v>
      </c>
      <c r="D32" s="23">
        <v>39600</v>
      </c>
      <c r="E32" s="101">
        <v>100</v>
      </c>
      <c r="F32" s="23">
        <v>39700</v>
      </c>
      <c r="J32" s="32"/>
    </row>
    <row r="33" spans="1:9" ht="24" customHeight="1">
      <c r="A33" s="33"/>
      <c r="B33" s="41"/>
      <c r="C33" s="40"/>
      <c r="D33" s="19"/>
      <c r="E33" s="19"/>
      <c r="F33" s="19"/>
      <c r="G33" s="19"/>
      <c r="H33" s="20"/>
      <c r="I33" s="5"/>
    </row>
    <row r="34" spans="1:8" ht="71.25" customHeight="1">
      <c r="A34" s="104" t="s">
        <v>119</v>
      </c>
      <c r="B34" s="104"/>
      <c r="C34" s="104"/>
      <c r="D34" s="104"/>
      <c r="E34" s="104"/>
      <c r="F34" s="104"/>
      <c r="G34" s="104"/>
      <c r="H34" s="24"/>
    </row>
    <row r="35" spans="1:8" ht="15.75" customHeight="1">
      <c r="A35" s="36"/>
      <c r="B35" s="36"/>
      <c r="C35" s="36"/>
      <c r="D35" s="36"/>
      <c r="E35" s="36"/>
      <c r="F35" s="36"/>
      <c r="G35" s="36"/>
      <c r="H35" s="36"/>
    </row>
    <row r="36" spans="6:7" ht="13.5" customHeight="1">
      <c r="F36" s="15"/>
      <c r="G36" s="15"/>
    </row>
    <row r="42" spans="7:12" ht="12.75">
      <c r="G42" s="27"/>
      <c r="H42" s="26"/>
      <c r="I42" s="26"/>
      <c r="J42" s="26"/>
      <c r="K42" s="26"/>
      <c r="L42" s="26"/>
    </row>
  </sheetData>
  <sheetProtection/>
  <mergeCells count="3">
    <mergeCell ref="A1:G1"/>
    <mergeCell ref="A3:G3"/>
    <mergeCell ref="A34:G34"/>
  </mergeCells>
  <printOptions/>
  <pageMargins left="0.7874015748031497" right="0.1968503937007874" top="0.984251968503937" bottom="0.1968503937007874" header="0.5118110236220472" footer="0.5118110236220472"/>
  <pageSetup firstPageNumber="26" useFirstPageNumber="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T110"/>
  <sheetViews>
    <sheetView zoomScalePageLayoutView="0" workbookViewId="0" topLeftCell="A1">
      <selection activeCell="A1" sqref="A1:S1"/>
    </sheetView>
  </sheetViews>
  <sheetFormatPr defaultColWidth="9.140625" defaultRowHeight="12.75"/>
  <cols>
    <col min="1" max="1" width="21.7109375" style="0" customWidth="1"/>
    <col min="2" max="2" width="12.140625" style="0" customWidth="1"/>
    <col min="3" max="3" width="8.00390625" style="0" customWidth="1"/>
    <col min="4" max="4" width="7.8515625" style="0" customWidth="1"/>
    <col min="5" max="5" width="5.00390625" style="0" customWidth="1"/>
    <col min="6" max="6" width="1.1484375" style="0" customWidth="1"/>
    <col min="7" max="7" width="7.28125" style="0" customWidth="1"/>
    <col min="8" max="8" width="5.140625" style="0" customWidth="1"/>
    <col min="9" max="9" width="7.00390625" style="0" customWidth="1"/>
    <col min="10" max="10" width="5.00390625" style="0" customWidth="1"/>
    <col min="11" max="11" width="7.7109375" style="0" customWidth="1"/>
    <col min="12" max="12" width="5.00390625" style="0" customWidth="1"/>
    <col min="13" max="13" width="7.28125" style="0" customWidth="1"/>
    <col min="14" max="14" width="5.421875" style="0" customWidth="1"/>
    <col min="15" max="15" width="1.1484375" style="0" customWidth="1"/>
    <col min="16" max="16" width="8.7109375" style="0" customWidth="1"/>
    <col min="17" max="17" width="9.421875" style="0" customWidth="1"/>
    <col min="18" max="19" width="8.7109375" style="0" customWidth="1"/>
  </cols>
  <sheetData>
    <row r="1" spans="1:19" ht="27.75" customHeight="1">
      <c r="A1" s="115" t="s">
        <v>0</v>
      </c>
      <c r="B1" s="115"/>
      <c r="C1" s="115"/>
      <c r="D1" s="115"/>
      <c r="E1" s="115"/>
      <c r="F1" s="115"/>
      <c r="G1" s="115"/>
      <c r="H1" s="115"/>
      <c r="I1" s="115"/>
      <c r="J1" s="115"/>
      <c r="K1" s="115"/>
      <c r="L1" s="115"/>
      <c r="M1" s="115"/>
      <c r="N1" s="115"/>
      <c r="O1" s="115"/>
      <c r="P1" s="115"/>
      <c r="Q1" s="115"/>
      <c r="R1" s="115"/>
      <c r="S1" s="115"/>
    </row>
    <row r="2" spans="1:19" ht="33" customHeight="1">
      <c r="A2" s="113" t="s">
        <v>127</v>
      </c>
      <c r="B2" s="114"/>
      <c r="C2" s="114"/>
      <c r="D2" s="114"/>
      <c r="E2" s="114"/>
      <c r="F2" s="114"/>
      <c r="G2" s="114"/>
      <c r="H2" s="114"/>
      <c r="I2" s="114"/>
      <c r="J2" s="114"/>
      <c r="K2" s="114"/>
      <c r="L2" s="114"/>
      <c r="M2" s="114"/>
      <c r="N2" s="114"/>
      <c r="O2" s="114"/>
      <c r="P2" s="93"/>
      <c r="Q2" s="93"/>
      <c r="R2" s="93"/>
      <c r="S2" s="93"/>
    </row>
    <row r="3" spans="1:19" ht="12.75">
      <c r="A3" s="77" t="s">
        <v>24</v>
      </c>
      <c r="B3" s="77"/>
      <c r="C3" s="75" t="s">
        <v>25</v>
      </c>
      <c r="D3" s="76" t="s">
        <v>9</v>
      </c>
      <c r="E3" s="76"/>
      <c r="F3" s="77"/>
      <c r="G3" s="118" t="s">
        <v>120</v>
      </c>
      <c r="H3" s="118"/>
      <c r="I3" s="118"/>
      <c r="J3" s="118"/>
      <c r="K3" s="118"/>
      <c r="L3" s="118"/>
      <c r="M3" s="118"/>
      <c r="N3" s="118"/>
      <c r="O3" s="74"/>
      <c r="P3" s="118" t="s">
        <v>20</v>
      </c>
      <c r="Q3" s="118"/>
      <c r="R3" s="118"/>
      <c r="S3" s="118"/>
    </row>
    <row r="4" spans="1:19" ht="33.75">
      <c r="A4" s="94" t="s">
        <v>26</v>
      </c>
      <c r="B4" s="94"/>
      <c r="C4" s="78"/>
      <c r="D4" s="71" t="s">
        <v>27</v>
      </c>
      <c r="E4" s="71" t="s">
        <v>28</v>
      </c>
      <c r="F4" s="71"/>
      <c r="G4" s="71" t="s">
        <v>29</v>
      </c>
      <c r="H4" s="71" t="s">
        <v>28</v>
      </c>
      <c r="I4" s="71" t="s">
        <v>30</v>
      </c>
      <c r="J4" s="71" t="s">
        <v>28</v>
      </c>
      <c r="K4" s="71" t="s">
        <v>31</v>
      </c>
      <c r="L4" s="71" t="s">
        <v>28</v>
      </c>
      <c r="M4" s="71" t="s">
        <v>106</v>
      </c>
      <c r="N4" s="71" t="s">
        <v>28</v>
      </c>
      <c r="O4" s="71"/>
      <c r="P4" s="71" t="s">
        <v>32</v>
      </c>
      <c r="Q4" s="71" t="s">
        <v>33</v>
      </c>
      <c r="R4" s="71" t="s">
        <v>34</v>
      </c>
      <c r="S4" s="71" t="s">
        <v>33</v>
      </c>
    </row>
    <row r="5" spans="1:20" ht="12.75">
      <c r="A5" s="95" t="s">
        <v>35</v>
      </c>
      <c r="B5" s="68"/>
      <c r="C5" s="68">
        <v>385669</v>
      </c>
      <c r="D5" s="68">
        <v>227177</v>
      </c>
      <c r="E5" s="68">
        <f aca="true" t="shared" si="0" ref="E5:E36">D5/C5*100</f>
        <v>58.904656583754466</v>
      </c>
      <c r="F5" s="85"/>
      <c r="G5" s="68">
        <v>87596</v>
      </c>
      <c r="H5" s="68">
        <f aca="true" t="shared" si="1" ref="H5:H36">G5/C5*100</f>
        <v>22.7127407180769</v>
      </c>
      <c r="I5" s="68">
        <v>101634</v>
      </c>
      <c r="J5" s="68">
        <f aca="true" t="shared" si="2" ref="J5:J36">I5/C5*100</f>
        <v>26.352649551817752</v>
      </c>
      <c r="K5" s="68">
        <v>127656</v>
      </c>
      <c r="L5" s="68">
        <f aca="true" t="shared" si="3" ref="L5:L36">K5/C5*100</f>
        <v>33.09988617182091</v>
      </c>
      <c r="M5" s="68">
        <v>68783</v>
      </c>
      <c r="N5" s="68">
        <f aca="true" t="shared" si="4" ref="N5:N36">M5/C5*100</f>
        <v>17.834723558284434</v>
      </c>
      <c r="O5" s="85"/>
      <c r="P5" s="68">
        <v>254096</v>
      </c>
      <c r="Q5" s="68">
        <f aca="true" t="shared" si="5" ref="Q5:Q36">P5/C5*100</f>
        <v>65.88447606626407</v>
      </c>
      <c r="R5" s="68">
        <v>181305</v>
      </c>
      <c r="S5" s="68">
        <f aca="true" t="shared" si="6" ref="S5:S36">R5/C5*100</f>
        <v>47.01051938320166</v>
      </c>
      <c r="T5" s="42"/>
    </row>
    <row r="6" spans="1:20" ht="12.75">
      <c r="A6" s="95" t="s">
        <v>36</v>
      </c>
      <c r="B6" s="68"/>
      <c r="C6" s="68">
        <v>381410</v>
      </c>
      <c r="D6" s="68">
        <v>225595</v>
      </c>
      <c r="E6" s="68">
        <f t="shared" si="0"/>
        <v>59.147636401772374</v>
      </c>
      <c r="F6" s="85"/>
      <c r="G6" s="68">
        <v>85025</v>
      </c>
      <c r="H6" s="68">
        <f t="shared" si="1"/>
        <v>22.292283893972364</v>
      </c>
      <c r="I6" s="68">
        <v>100732</v>
      </c>
      <c r="J6" s="68">
        <f t="shared" si="2"/>
        <v>26.41042447759629</v>
      </c>
      <c r="K6" s="68">
        <v>127022</v>
      </c>
      <c r="L6" s="68">
        <f t="shared" si="3"/>
        <v>33.3032694475761</v>
      </c>
      <c r="M6" s="68">
        <v>68631</v>
      </c>
      <c r="N6" s="68">
        <f t="shared" si="4"/>
        <v>17.99402218085525</v>
      </c>
      <c r="O6" s="85"/>
      <c r="P6" s="68">
        <v>250847</v>
      </c>
      <c r="Q6" s="68">
        <f t="shared" si="5"/>
        <v>65.76833328963583</v>
      </c>
      <c r="R6" s="68">
        <v>179620</v>
      </c>
      <c r="S6" s="68">
        <f t="shared" si="6"/>
        <v>47.09367871843948</v>
      </c>
      <c r="T6" s="42"/>
    </row>
    <row r="7" spans="1:20" ht="12.75">
      <c r="A7" s="95" t="s">
        <v>37</v>
      </c>
      <c r="B7" s="68"/>
      <c r="C7" s="68">
        <v>153805</v>
      </c>
      <c r="D7" s="68">
        <v>95715</v>
      </c>
      <c r="E7" s="68">
        <f t="shared" si="0"/>
        <v>62.2313968986704</v>
      </c>
      <c r="F7" s="85"/>
      <c r="G7" s="68">
        <v>41107</v>
      </c>
      <c r="H7" s="68">
        <f t="shared" si="1"/>
        <v>26.726699392087383</v>
      </c>
      <c r="I7" s="68">
        <v>47805</v>
      </c>
      <c r="J7" s="68">
        <f t="shared" si="2"/>
        <v>31.081564318455186</v>
      </c>
      <c r="K7" s="68">
        <v>45025</v>
      </c>
      <c r="L7" s="68">
        <f t="shared" si="3"/>
        <v>29.274080816618447</v>
      </c>
      <c r="M7" s="68">
        <v>19868</v>
      </c>
      <c r="N7" s="68">
        <f t="shared" si="4"/>
        <v>12.917655472838984</v>
      </c>
      <c r="O7" s="85"/>
      <c r="P7" s="68">
        <v>134073</v>
      </c>
      <c r="Q7" s="68">
        <f t="shared" si="5"/>
        <v>87.17076818048828</v>
      </c>
      <c r="R7" s="68">
        <v>98125</v>
      </c>
      <c r="S7" s="68">
        <f t="shared" si="6"/>
        <v>63.79831604954326</v>
      </c>
      <c r="T7" s="42"/>
    </row>
    <row r="8" spans="1:20" ht="12.75">
      <c r="A8" s="95" t="s">
        <v>38</v>
      </c>
      <c r="B8" s="68"/>
      <c r="C8" s="68">
        <v>126</v>
      </c>
      <c r="D8" s="68">
        <v>77</v>
      </c>
      <c r="E8" s="68">
        <f t="shared" si="0"/>
        <v>61.111111111111114</v>
      </c>
      <c r="F8" s="85"/>
      <c r="G8" s="68">
        <v>0</v>
      </c>
      <c r="H8" s="68">
        <f>G8/C8*100</f>
        <v>0</v>
      </c>
      <c r="I8" s="68">
        <v>9</v>
      </c>
      <c r="J8" s="68">
        <f t="shared" si="2"/>
        <v>7.142857142857142</v>
      </c>
      <c r="K8" s="68">
        <v>69</v>
      </c>
      <c r="L8" s="68">
        <f t="shared" si="3"/>
        <v>54.761904761904766</v>
      </c>
      <c r="M8" s="68">
        <v>48</v>
      </c>
      <c r="N8" s="68">
        <f t="shared" si="4"/>
        <v>38.095238095238095</v>
      </c>
      <c r="O8" s="85"/>
      <c r="P8" s="68">
        <v>71</v>
      </c>
      <c r="Q8" s="68">
        <f t="shared" si="5"/>
        <v>56.34920634920635</v>
      </c>
      <c r="R8" s="68">
        <v>61</v>
      </c>
      <c r="S8" s="68">
        <f t="shared" si="6"/>
        <v>48.41269841269841</v>
      </c>
      <c r="T8" s="42"/>
    </row>
    <row r="9" spans="1:20" ht="12.75">
      <c r="A9" s="96" t="s">
        <v>39</v>
      </c>
      <c r="B9" s="68"/>
      <c r="C9" s="69">
        <v>126</v>
      </c>
      <c r="D9" s="69">
        <v>77</v>
      </c>
      <c r="E9" s="69">
        <f t="shared" si="0"/>
        <v>61.111111111111114</v>
      </c>
      <c r="F9" s="86"/>
      <c r="G9" s="69">
        <v>0</v>
      </c>
      <c r="H9" s="69">
        <f>G9/C9*100</f>
        <v>0</v>
      </c>
      <c r="I9" s="69">
        <v>9</v>
      </c>
      <c r="J9" s="69">
        <f t="shared" si="2"/>
        <v>7.142857142857142</v>
      </c>
      <c r="K9" s="69">
        <v>69</v>
      </c>
      <c r="L9" s="69">
        <f t="shared" si="3"/>
        <v>54.761904761904766</v>
      </c>
      <c r="M9" s="69">
        <v>48</v>
      </c>
      <c r="N9" s="69">
        <f t="shared" si="4"/>
        <v>38.095238095238095</v>
      </c>
      <c r="O9" s="86"/>
      <c r="P9" s="69">
        <v>71</v>
      </c>
      <c r="Q9" s="69">
        <f t="shared" si="5"/>
        <v>56.34920634920635</v>
      </c>
      <c r="R9" s="69">
        <v>61</v>
      </c>
      <c r="S9" s="69">
        <f t="shared" si="6"/>
        <v>48.41269841269841</v>
      </c>
      <c r="T9" s="42"/>
    </row>
    <row r="10" spans="1:20" ht="12.75">
      <c r="A10" s="95" t="s">
        <v>40</v>
      </c>
      <c r="B10" s="68"/>
      <c r="C10" s="68">
        <v>28983</v>
      </c>
      <c r="D10" s="68">
        <v>19559</v>
      </c>
      <c r="E10" s="68">
        <f t="shared" si="0"/>
        <v>67.48438739951006</v>
      </c>
      <c r="F10" s="85"/>
      <c r="G10" s="68">
        <v>8152</v>
      </c>
      <c r="H10" s="68">
        <f t="shared" si="1"/>
        <v>28.126832971051996</v>
      </c>
      <c r="I10" s="68">
        <v>10341</v>
      </c>
      <c r="J10" s="68">
        <f t="shared" si="2"/>
        <v>35.67953627988821</v>
      </c>
      <c r="K10" s="68">
        <v>8327</v>
      </c>
      <c r="L10" s="68">
        <f t="shared" si="3"/>
        <v>28.730635199944793</v>
      </c>
      <c r="M10" s="68">
        <v>2163</v>
      </c>
      <c r="N10" s="68">
        <f t="shared" si="4"/>
        <v>7.462995549114998</v>
      </c>
      <c r="O10" s="85"/>
      <c r="P10" s="68">
        <v>26830</v>
      </c>
      <c r="Q10" s="68">
        <f t="shared" si="5"/>
        <v>92.57150743539316</v>
      </c>
      <c r="R10" s="68">
        <v>20677</v>
      </c>
      <c r="S10" s="68">
        <f t="shared" si="6"/>
        <v>71.34182106752233</v>
      </c>
      <c r="T10" s="42"/>
    </row>
    <row r="11" spans="1:20" ht="12.75">
      <c r="A11" s="96" t="s">
        <v>112</v>
      </c>
      <c r="B11" s="68"/>
      <c r="C11" s="69">
        <v>7527</v>
      </c>
      <c r="D11" s="69">
        <v>3847</v>
      </c>
      <c r="E11" s="69">
        <f t="shared" si="0"/>
        <v>51.10933971037598</v>
      </c>
      <c r="F11" s="86"/>
      <c r="G11" s="69">
        <v>3134</v>
      </c>
      <c r="H11" s="69">
        <f t="shared" si="1"/>
        <v>41.636774279261324</v>
      </c>
      <c r="I11" s="69">
        <v>3260</v>
      </c>
      <c r="J11" s="69">
        <f t="shared" si="2"/>
        <v>43.31074797396041</v>
      </c>
      <c r="K11" s="69">
        <v>1048</v>
      </c>
      <c r="L11" s="69">
        <f t="shared" si="3"/>
        <v>13.923209778132058</v>
      </c>
      <c r="M11" s="69">
        <v>85</v>
      </c>
      <c r="N11" s="69">
        <f t="shared" si="4"/>
        <v>1.129267968646207</v>
      </c>
      <c r="O11" s="86"/>
      <c r="P11" s="69">
        <v>7091</v>
      </c>
      <c r="Q11" s="69">
        <f t="shared" si="5"/>
        <v>94.20751959612063</v>
      </c>
      <c r="R11" s="69">
        <v>4905</v>
      </c>
      <c r="S11" s="69">
        <f t="shared" si="6"/>
        <v>65.1654045436429</v>
      </c>
      <c r="T11" s="42"/>
    </row>
    <row r="12" spans="1:20" ht="12.75">
      <c r="A12" s="96" t="s">
        <v>41</v>
      </c>
      <c r="B12" s="68"/>
      <c r="C12" s="69">
        <v>8144</v>
      </c>
      <c r="D12" s="69">
        <v>4840</v>
      </c>
      <c r="E12" s="69">
        <f t="shared" si="0"/>
        <v>59.43025540275049</v>
      </c>
      <c r="F12" s="86"/>
      <c r="G12" s="69">
        <v>2341</v>
      </c>
      <c r="H12" s="69">
        <f t="shared" si="1"/>
        <v>28.7450884086444</v>
      </c>
      <c r="I12" s="69">
        <v>3072</v>
      </c>
      <c r="J12" s="69">
        <f t="shared" si="2"/>
        <v>37.721021611001966</v>
      </c>
      <c r="K12" s="69">
        <v>2434</v>
      </c>
      <c r="L12" s="69">
        <f t="shared" si="3"/>
        <v>29.887033398821217</v>
      </c>
      <c r="M12" s="69">
        <v>297</v>
      </c>
      <c r="N12" s="69">
        <f t="shared" si="4"/>
        <v>3.6468565815324165</v>
      </c>
      <c r="O12" s="86"/>
      <c r="P12" s="69">
        <v>7409</v>
      </c>
      <c r="Q12" s="69">
        <f t="shared" si="5"/>
        <v>90.97495088408645</v>
      </c>
      <c r="R12" s="69">
        <v>5799</v>
      </c>
      <c r="S12" s="69">
        <f t="shared" si="6"/>
        <v>71.20579567779961</v>
      </c>
      <c r="T12" s="42"/>
    </row>
    <row r="13" spans="1:20" ht="12.75">
      <c r="A13" s="96" t="s">
        <v>42</v>
      </c>
      <c r="B13" s="68"/>
      <c r="C13" s="69">
        <v>3038</v>
      </c>
      <c r="D13" s="69">
        <v>2123</v>
      </c>
      <c r="E13" s="69">
        <f t="shared" si="0"/>
        <v>69.88150098749178</v>
      </c>
      <c r="F13" s="86"/>
      <c r="G13" s="69">
        <v>350</v>
      </c>
      <c r="H13" s="69">
        <f t="shared" si="1"/>
        <v>11.52073732718894</v>
      </c>
      <c r="I13" s="69">
        <v>825</v>
      </c>
      <c r="J13" s="69">
        <f t="shared" si="2"/>
        <v>27.1560236998025</v>
      </c>
      <c r="K13" s="69">
        <v>1525</v>
      </c>
      <c r="L13" s="69">
        <f t="shared" si="3"/>
        <v>50.19749835418038</v>
      </c>
      <c r="M13" s="69">
        <v>338</v>
      </c>
      <c r="N13" s="69">
        <f t="shared" si="4"/>
        <v>11.125740618828177</v>
      </c>
      <c r="O13" s="86"/>
      <c r="P13" s="69">
        <v>2699</v>
      </c>
      <c r="Q13" s="69">
        <f t="shared" si="5"/>
        <v>88.84134298880842</v>
      </c>
      <c r="R13" s="69">
        <v>2256</v>
      </c>
      <c r="S13" s="69">
        <f t="shared" si="6"/>
        <v>74.25938117182356</v>
      </c>
      <c r="T13" s="42"/>
    </row>
    <row r="14" spans="1:20" ht="12.75">
      <c r="A14" s="96" t="s">
        <v>43</v>
      </c>
      <c r="B14" s="68"/>
      <c r="C14" s="69">
        <v>10386</v>
      </c>
      <c r="D14" s="69">
        <v>8809</v>
      </c>
      <c r="E14" s="69">
        <f t="shared" si="0"/>
        <v>84.8160985942615</v>
      </c>
      <c r="F14" s="86"/>
      <c r="G14" s="69">
        <v>2363</v>
      </c>
      <c r="H14" s="69">
        <f t="shared" si="1"/>
        <v>22.751781243982283</v>
      </c>
      <c r="I14" s="69">
        <v>3240</v>
      </c>
      <c r="J14" s="69">
        <f t="shared" si="2"/>
        <v>31.195840554592717</v>
      </c>
      <c r="K14" s="69">
        <v>3339</v>
      </c>
      <c r="L14" s="69">
        <f t="shared" si="3"/>
        <v>32.14904679376083</v>
      </c>
      <c r="M14" s="69">
        <v>1444</v>
      </c>
      <c r="N14" s="69">
        <f t="shared" si="4"/>
        <v>13.903331407664163</v>
      </c>
      <c r="O14" s="86"/>
      <c r="P14" s="69">
        <v>9736</v>
      </c>
      <c r="Q14" s="69">
        <f t="shared" si="5"/>
        <v>93.74157519738108</v>
      </c>
      <c r="R14" s="69">
        <v>7790</v>
      </c>
      <c r="S14" s="69">
        <f t="shared" si="6"/>
        <v>75.0048141729251</v>
      </c>
      <c r="T14" s="42"/>
    </row>
    <row r="15" spans="1:20" ht="12.75">
      <c r="A15" s="95" t="s">
        <v>44</v>
      </c>
      <c r="B15" s="68"/>
      <c r="C15" s="68">
        <v>42241</v>
      </c>
      <c r="D15" s="68">
        <v>32425</v>
      </c>
      <c r="E15" s="68">
        <f t="shared" si="0"/>
        <v>76.76191378045027</v>
      </c>
      <c r="F15" s="85"/>
      <c r="G15" s="68">
        <v>8225</v>
      </c>
      <c r="H15" s="68">
        <f t="shared" si="1"/>
        <v>19.471603418479678</v>
      </c>
      <c r="I15" s="68">
        <v>10744</v>
      </c>
      <c r="J15" s="68">
        <f t="shared" si="2"/>
        <v>25.435003906157526</v>
      </c>
      <c r="K15" s="68">
        <v>13546</v>
      </c>
      <c r="L15" s="68">
        <f t="shared" si="3"/>
        <v>32.06836959352288</v>
      </c>
      <c r="M15" s="68">
        <v>9724</v>
      </c>
      <c r="N15" s="68">
        <f t="shared" si="4"/>
        <v>23.020288345446367</v>
      </c>
      <c r="O15" s="85"/>
      <c r="P15" s="68">
        <v>35183</v>
      </c>
      <c r="Q15" s="68">
        <f t="shared" si="5"/>
        <v>83.2911152671575</v>
      </c>
      <c r="R15" s="68">
        <v>25398</v>
      </c>
      <c r="S15" s="68">
        <f t="shared" si="6"/>
        <v>60.12641746170782</v>
      </c>
      <c r="T15" s="42"/>
    </row>
    <row r="16" spans="1:20" ht="12.75">
      <c r="A16" s="96" t="s">
        <v>45</v>
      </c>
      <c r="B16" s="68"/>
      <c r="C16" s="69">
        <v>71</v>
      </c>
      <c r="D16" s="69">
        <v>46</v>
      </c>
      <c r="E16" s="69">
        <f t="shared" si="0"/>
        <v>64.7887323943662</v>
      </c>
      <c r="F16" s="86"/>
      <c r="G16" s="88">
        <v>0</v>
      </c>
      <c r="H16" s="69">
        <f>G16/C16*100</f>
        <v>0</v>
      </c>
      <c r="I16" s="88" t="s">
        <v>132</v>
      </c>
      <c r="J16" s="88" t="s">
        <v>132</v>
      </c>
      <c r="K16" s="69">
        <v>33</v>
      </c>
      <c r="L16" s="69">
        <f>K16/C16*100</f>
        <v>46.478873239436616</v>
      </c>
      <c r="M16" s="69">
        <v>38</v>
      </c>
      <c r="N16" s="69">
        <f>M16/C16*100</f>
        <v>53.52112676056338</v>
      </c>
      <c r="O16" s="86"/>
      <c r="P16" s="69">
        <v>36</v>
      </c>
      <c r="Q16" s="69">
        <f>P16/C16*100</f>
        <v>50.70422535211267</v>
      </c>
      <c r="R16" s="69">
        <v>25</v>
      </c>
      <c r="S16" s="69">
        <f t="shared" si="6"/>
        <v>35.2112676056338</v>
      </c>
      <c r="T16" s="42"/>
    </row>
    <row r="17" spans="1:20" ht="12.75">
      <c r="A17" s="96" t="s">
        <v>46</v>
      </c>
      <c r="B17" s="68"/>
      <c r="C17" s="69">
        <v>39993</v>
      </c>
      <c r="D17" s="69">
        <v>30391</v>
      </c>
      <c r="E17" s="69">
        <f t="shared" si="0"/>
        <v>75.99079838971821</v>
      </c>
      <c r="F17" s="86"/>
      <c r="G17" s="69">
        <v>8166</v>
      </c>
      <c r="H17" s="69">
        <f t="shared" si="1"/>
        <v>20.418573250318804</v>
      </c>
      <c r="I17" s="69">
        <v>10628</v>
      </c>
      <c r="J17" s="69">
        <f t="shared" si="2"/>
        <v>26.574650563848675</v>
      </c>
      <c r="K17" s="69">
        <v>13022</v>
      </c>
      <c r="L17" s="69">
        <f t="shared" si="3"/>
        <v>32.56069812217138</v>
      </c>
      <c r="M17" s="69">
        <v>8177</v>
      </c>
      <c r="N17" s="69">
        <f t="shared" si="4"/>
        <v>20.44607806366114</v>
      </c>
      <c r="O17" s="86"/>
      <c r="P17" s="69">
        <v>34036</v>
      </c>
      <c r="Q17" s="69">
        <f t="shared" si="5"/>
        <v>85.10489335633736</v>
      </c>
      <c r="R17" s="69">
        <v>24766</v>
      </c>
      <c r="S17" s="69">
        <f t="shared" si="6"/>
        <v>61.925837021478756</v>
      </c>
      <c r="T17" s="42"/>
    </row>
    <row r="18" spans="1:20" ht="12.75">
      <c r="A18" s="96" t="s">
        <v>113</v>
      </c>
      <c r="B18" s="68"/>
      <c r="C18" s="69">
        <v>586</v>
      </c>
      <c r="D18" s="69">
        <v>551</v>
      </c>
      <c r="E18" s="69">
        <f t="shared" si="0"/>
        <v>94.02730375426621</v>
      </c>
      <c r="F18" s="86"/>
      <c r="G18" s="88">
        <v>0</v>
      </c>
      <c r="H18" s="69">
        <f t="shared" si="1"/>
        <v>0</v>
      </c>
      <c r="I18" s="88">
        <v>0</v>
      </c>
      <c r="J18" s="69">
        <f t="shared" si="2"/>
        <v>0</v>
      </c>
      <c r="K18" s="69">
        <v>65</v>
      </c>
      <c r="L18" s="69">
        <f t="shared" si="3"/>
        <v>11.092150170648464</v>
      </c>
      <c r="M18" s="69">
        <v>521</v>
      </c>
      <c r="N18" s="69">
        <f t="shared" si="4"/>
        <v>88.90784982935153</v>
      </c>
      <c r="O18" s="86"/>
      <c r="P18" s="69">
        <v>137</v>
      </c>
      <c r="Q18" s="69">
        <f t="shared" si="5"/>
        <v>23.378839590443686</v>
      </c>
      <c r="R18" s="69">
        <v>44</v>
      </c>
      <c r="S18" s="69">
        <f t="shared" si="6"/>
        <v>7.508532423208192</v>
      </c>
      <c r="T18" s="42"/>
    </row>
    <row r="19" spans="1:20" ht="12.75">
      <c r="A19" s="96" t="s">
        <v>47</v>
      </c>
      <c r="B19" s="68"/>
      <c r="C19" s="69">
        <v>942</v>
      </c>
      <c r="D19" s="69">
        <v>871</v>
      </c>
      <c r="E19" s="69">
        <f t="shared" si="0"/>
        <v>92.46284501061571</v>
      </c>
      <c r="F19" s="86"/>
      <c r="G19" s="88">
        <v>0</v>
      </c>
      <c r="H19" s="69">
        <f t="shared" si="1"/>
        <v>0</v>
      </c>
      <c r="I19" s="88">
        <v>0</v>
      </c>
      <c r="J19" s="69">
        <f t="shared" si="2"/>
        <v>0</v>
      </c>
      <c r="K19" s="69">
        <v>190</v>
      </c>
      <c r="L19" s="69">
        <f t="shared" si="3"/>
        <v>20.169851380042463</v>
      </c>
      <c r="M19" s="69">
        <v>752</v>
      </c>
      <c r="N19" s="69">
        <f t="shared" si="4"/>
        <v>79.83014861995754</v>
      </c>
      <c r="O19" s="86"/>
      <c r="P19" s="69">
        <v>412</v>
      </c>
      <c r="Q19" s="69">
        <f t="shared" si="5"/>
        <v>43.73673036093418</v>
      </c>
      <c r="R19" s="69">
        <v>147</v>
      </c>
      <c r="S19" s="69">
        <f t="shared" si="6"/>
        <v>15.605095541401273</v>
      </c>
      <c r="T19" s="42"/>
    </row>
    <row r="20" spans="1:20" ht="12.75">
      <c r="A20" s="96" t="s">
        <v>48</v>
      </c>
      <c r="B20" s="68"/>
      <c r="C20" s="69">
        <v>667</v>
      </c>
      <c r="D20" s="69">
        <v>584</v>
      </c>
      <c r="E20" s="69">
        <f t="shared" si="0"/>
        <v>87.55622188905548</v>
      </c>
      <c r="F20" s="86"/>
      <c r="G20" s="69">
        <v>59</v>
      </c>
      <c r="H20" s="69">
        <f t="shared" si="1"/>
        <v>8.845577211394302</v>
      </c>
      <c r="I20" s="69">
        <v>116</v>
      </c>
      <c r="J20" s="69">
        <f t="shared" si="2"/>
        <v>17.391304347826086</v>
      </c>
      <c r="K20" s="69">
        <v>236</v>
      </c>
      <c r="L20" s="69">
        <f t="shared" si="3"/>
        <v>35.38230884557721</v>
      </c>
      <c r="M20" s="69">
        <v>256</v>
      </c>
      <c r="N20" s="69">
        <f t="shared" si="4"/>
        <v>38.3808095952024</v>
      </c>
      <c r="O20" s="86"/>
      <c r="P20" s="69">
        <v>572</v>
      </c>
      <c r="Q20" s="69">
        <f t="shared" si="5"/>
        <v>85.75712143928035</v>
      </c>
      <c r="R20" s="69">
        <v>422</v>
      </c>
      <c r="S20" s="69">
        <f t="shared" si="6"/>
        <v>63.26836581709146</v>
      </c>
      <c r="T20" s="42"/>
    </row>
    <row r="21" spans="1:20" ht="12.75">
      <c r="A21" s="95" t="s">
        <v>49</v>
      </c>
      <c r="B21" s="68"/>
      <c r="C21" s="68">
        <v>2174</v>
      </c>
      <c r="D21" s="68">
        <v>1701</v>
      </c>
      <c r="E21" s="68">
        <f t="shared" si="0"/>
        <v>78.24287028518859</v>
      </c>
      <c r="F21" s="85"/>
      <c r="G21" s="68">
        <v>596</v>
      </c>
      <c r="H21" s="68">
        <f t="shared" si="1"/>
        <v>27.414903403863843</v>
      </c>
      <c r="I21" s="68">
        <v>671</v>
      </c>
      <c r="J21" s="68">
        <f t="shared" si="2"/>
        <v>30.864765409383626</v>
      </c>
      <c r="K21" s="68">
        <v>656</v>
      </c>
      <c r="L21" s="68">
        <f t="shared" si="3"/>
        <v>30.17479300827967</v>
      </c>
      <c r="M21" s="68">
        <v>251</v>
      </c>
      <c r="N21" s="68">
        <f t="shared" si="4"/>
        <v>11.545538178472862</v>
      </c>
      <c r="O21" s="85"/>
      <c r="P21" s="68">
        <v>1785</v>
      </c>
      <c r="Q21" s="68">
        <f t="shared" si="5"/>
        <v>82.10671573137076</v>
      </c>
      <c r="R21" s="68">
        <v>1189</v>
      </c>
      <c r="S21" s="68">
        <f t="shared" si="6"/>
        <v>54.691812327506895</v>
      </c>
      <c r="T21" s="42"/>
    </row>
    <row r="22" spans="1:20" ht="12.75">
      <c r="A22" s="96" t="s">
        <v>50</v>
      </c>
      <c r="B22" s="68"/>
      <c r="C22" s="69">
        <v>1449</v>
      </c>
      <c r="D22" s="69">
        <v>1065</v>
      </c>
      <c r="E22" s="69">
        <f t="shared" si="0"/>
        <v>73.49896480331263</v>
      </c>
      <c r="F22" s="86"/>
      <c r="G22" s="69">
        <v>436</v>
      </c>
      <c r="H22" s="69">
        <f t="shared" si="1"/>
        <v>30.089717046238786</v>
      </c>
      <c r="I22" s="69">
        <v>511</v>
      </c>
      <c r="J22" s="69">
        <f t="shared" si="2"/>
        <v>35.26570048309179</v>
      </c>
      <c r="K22" s="69">
        <v>436</v>
      </c>
      <c r="L22" s="69">
        <f t="shared" si="3"/>
        <v>30.089717046238786</v>
      </c>
      <c r="M22" s="69">
        <v>66</v>
      </c>
      <c r="N22" s="69">
        <f t="shared" si="4"/>
        <v>4.554865424430641</v>
      </c>
      <c r="O22" s="86"/>
      <c r="P22" s="69">
        <v>1250</v>
      </c>
      <c r="Q22" s="69">
        <f t="shared" si="5"/>
        <v>86.2663906142167</v>
      </c>
      <c r="R22" s="69">
        <v>843</v>
      </c>
      <c r="S22" s="69">
        <f t="shared" si="6"/>
        <v>58.17805383022774</v>
      </c>
      <c r="T22" s="42"/>
    </row>
    <row r="23" spans="1:20" ht="12.75">
      <c r="A23" s="96" t="s">
        <v>51</v>
      </c>
      <c r="B23" s="68"/>
      <c r="C23" s="69">
        <v>738</v>
      </c>
      <c r="D23" s="69">
        <v>647</v>
      </c>
      <c r="E23" s="69">
        <f t="shared" si="0"/>
        <v>87.66937669376695</v>
      </c>
      <c r="F23" s="86"/>
      <c r="G23" s="69">
        <v>168</v>
      </c>
      <c r="H23" s="69">
        <f t="shared" si="1"/>
        <v>22.76422764227642</v>
      </c>
      <c r="I23" s="69">
        <v>162</v>
      </c>
      <c r="J23" s="69">
        <f t="shared" si="2"/>
        <v>21.951219512195124</v>
      </c>
      <c r="K23" s="69">
        <v>222</v>
      </c>
      <c r="L23" s="69">
        <f t="shared" si="3"/>
        <v>30.081300813008134</v>
      </c>
      <c r="M23" s="69">
        <v>186</v>
      </c>
      <c r="N23" s="69">
        <f t="shared" si="4"/>
        <v>25.203252032520325</v>
      </c>
      <c r="O23" s="86"/>
      <c r="P23" s="69">
        <v>548</v>
      </c>
      <c r="Q23" s="69">
        <f t="shared" si="5"/>
        <v>74.25474254742548</v>
      </c>
      <c r="R23" s="69">
        <v>354</v>
      </c>
      <c r="S23" s="69">
        <f t="shared" si="6"/>
        <v>47.96747967479675</v>
      </c>
      <c r="T23" s="42"/>
    </row>
    <row r="24" spans="1:20" ht="12.75">
      <c r="A24" s="95" t="s">
        <v>52</v>
      </c>
      <c r="B24" s="68"/>
      <c r="C24" s="68">
        <v>39393</v>
      </c>
      <c r="D24" s="68">
        <v>10595</v>
      </c>
      <c r="E24" s="68">
        <f t="shared" si="0"/>
        <v>26.8956413576016</v>
      </c>
      <c r="F24" s="85"/>
      <c r="G24" s="68">
        <v>15388</v>
      </c>
      <c r="H24" s="68">
        <f t="shared" si="1"/>
        <v>39.06277765085168</v>
      </c>
      <c r="I24" s="68">
        <v>14561</v>
      </c>
      <c r="J24" s="68">
        <f t="shared" si="2"/>
        <v>36.963419896936</v>
      </c>
      <c r="K24" s="68">
        <v>8448</v>
      </c>
      <c r="L24" s="68">
        <f t="shared" si="3"/>
        <v>21.4454344680527</v>
      </c>
      <c r="M24" s="68">
        <v>996</v>
      </c>
      <c r="N24" s="68">
        <f t="shared" si="4"/>
        <v>2.5283679841596225</v>
      </c>
      <c r="O24" s="85"/>
      <c r="P24" s="68">
        <v>35586</v>
      </c>
      <c r="Q24" s="68">
        <f t="shared" si="5"/>
        <v>90.33584647018506</v>
      </c>
      <c r="R24" s="68">
        <v>25240</v>
      </c>
      <c r="S24" s="68">
        <f t="shared" si="6"/>
        <v>64.07229710862336</v>
      </c>
      <c r="T24" s="42"/>
    </row>
    <row r="25" spans="1:20" ht="12.75">
      <c r="A25" s="96" t="s">
        <v>53</v>
      </c>
      <c r="B25" s="68"/>
      <c r="C25" s="69">
        <v>1163</v>
      </c>
      <c r="D25" s="69">
        <v>664</v>
      </c>
      <c r="E25" s="69">
        <f t="shared" si="0"/>
        <v>57.093723129836626</v>
      </c>
      <c r="F25" s="86"/>
      <c r="G25" s="69">
        <v>231</v>
      </c>
      <c r="H25" s="69">
        <f t="shared" si="1"/>
        <v>19.862424763542563</v>
      </c>
      <c r="I25" s="69">
        <v>349</v>
      </c>
      <c r="J25" s="69">
        <f t="shared" si="2"/>
        <v>30.00859845227859</v>
      </c>
      <c r="K25" s="69">
        <v>513</v>
      </c>
      <c r="L25" s="69">
        <f t="shared" si="3"/>
        <v>44.11006018916595</v>
      </c>
      <c r="M25" s="69">
        <v>70</v>
      </c>
      <c r="N25" s="69">
        <f t="shared" si="4"/>
        <v>6.0189165950128976</v>
      </c>
      <c r="O25" s="86"/>
      <c r="P25" s="69">
        <v>1037</v>
      </c>
      <c r="Q25" s="69">
        <f t="shared" si="5"/>
        <v>89.16595012897677</v>
      </c>
      <c r="R25" s="69">
        <v>871</v>
      </c>
      <c r="S25" s="69">
        <f t="shared" si="6"/>
        <v>74.89251934651763</v>
      </c>
      <c r="T25" s="42"/>
    </row>
    <row r="26" spans="1:20" ht="12.75">
      <c r="A26" s="96" t="s">
        <v>54</v>
      </c>
      <c r="B26" s="68"/>
      <c r="C26" s="69">
        <v>298</v>
      </c>
      <c r="D26" s="69">
        <v>92</v>
      </c>
      <c r="E26" s="69">
        <f t="shared" si="0"/>
        <v>30.87248322147651</v>
      </c>
      <c r="F26" s="86"/>
      <c r="G26" s="69">
        <v>104</v>
      </c>
      <c r="H26" s="69">
        <f t="shared" si="1"/>
        <v>34.899328859060404</v>
      </c>
      <c r="I26" s="69">
        <v>130</v>
      </c>
      <c r="J26" s="69">
        <f t="shared" si="2"/>
        <v>43.624161073825505</v>
      </c>
      <c r="K26" s="69">
        <v>60</v>
      </c>
      <c r="L26" s="69">
        <f t="shared" si="3"/>
        <v>20.13422818791946</v>
      </c>
      <c r="M26" s="69">
        <v>4</v>
      </c>
      <c r="N26" s="69">
        <f t="shared" si="4"/>
        <v>1.342281879194631</v>
      </c>
      <c r="O26" s="86"/>
      <c r="P26" s="69">
        <v>286</v>
      </c>
      <c r="Q26" s="69">
        <f t="shared" si="5"/>
        <v>95.9731543624161</v>
      </c>
      <c r="R26" s="69">
        <v>206</v>
      </c>
      <c r="S26" s="69">
        <f t="shared" si="6"/>
        <v>69.12751677852349</v>
      </c>
      <c r="T26" s="42"/>
    </row>
    <row r="27" spans="1:20" ht="12.75">
      <c r="A27" s="96" t="s">
        <v>55</v>
      </c>
      <c r="B27" s="68"/>
      <c r="C27" s="69">
        <v>25468</v>
      </c>
      <c r="D27" s="69">
        <v>6984</v>
      </c>
      <c r="E27" s="69">
        <f t="shared" si="0"/>
        <v>27.42264802889901</v>
      </c>
      <c r="F27" s="86"/>
      <c r="G27" s="69">
        <v>10292</v>
      </c>
      <c r="H27" s="69">
        <f t="shared" si="1"/>
        <v>40.41149678027328</v>
      </c>
      <c r="I27" s="69">
        <v>9964</v>
      </c>
      <c r="J27" s="69">
        <f t="shared" si="2"/>
        <v>39.12360609392179</v>
      </c>
      <c r="K27" s="69">
        <v>4877</v>
      </c>
      <c r="L27" s="69">
        <f t="shared" si="3"/>
        <v>19.149520967488613</v>
      </c>
      <c r="M27" s="69">
        <v>335</v>
      </c>
      <c r="N27" s="69">
        <f t="shared" si="4"/>
        <v>1.3153761583163184</v>
      </c>
      <c r="O27" s="86"/>
      <c r="P27" s="69">
        <v>23136</v>
      </c>
      <c r="Q27" s="69">
        <f t="shared" si="5"/>
        <v>90.84341133972043</v>
      </c>
      <c r="R27" s="69">
        <v>16729</v>
      </c>
      <c r="S27" s="69">
        <f t="shared" si="6"/>
        <v>65.68635149992147</v>
      </c>
      <c r="T27" s="42"/>
    </row>
    <row r="28" spans="1:20" ht="11.25" customHeight="1">
      <c r="A28" s="96" t="s">
        <v>56</v>
      </c>
      <c r="B28" s="68"/>
      <c r="C28" s="69">
        <v>11461</v>
      </c>
      <c r="D28" s="69">
        <v>2741</v>
      </c>
      <c r="E28" s="69">
        <f t="shared" si="0"/>
        <v>23.91588866591048</v>
      </c>
      <c r="F28" s="86"/>
      <c r="G28" s="69">
        <v>4530</v>
      </c>
      <c r="H28" s="69">
        <f t="shared" si="1"/>
        <v>39.52534682837449</v>
      </c>
      <c r="I28" s="69">
        <v>3746</v>
      </c>
      <c r="J28" s="69">
        <f t="shared" si="2"/>
        <v>32.684757002006805</v>
      </c>
      <c r="K28" s="69">
        <v>2700</v>
      </c>
      <c r="L28" s="69">
        <f t="shared" si="3"/>
        <v>23.55815373876625</v>
      </c>
      <c r="M28" s="69">
        <v>485</v>
      </c>
      <c r="N28" s="69">
        <f t="shared" si="4"/>
        <v>4.231742430852456</v>
      </c>
      <c r="O28" s="86"/>
      <c r="P28" s="69">
        <v>10240</v>
      </c>
      <c r="Q28" s="69">
        <f t="shared" si="5"/>
        <v>89.34647936480238</v>
      </c>
      <c r="R28" s="69">
        <v>6807</v>
      </c>
      <c r="S28" s="69">
        <f t="shared" si="6"/>
        <v>59.39272314806736</v>
      </c>
      <c r="T28" s="42"/>
    </row>
    <row r="29" spans="1:20" ht="12.75">
      <c r="A29" s="96" t="s">
        <v>57</v>
      </c>
      <c r="B29" s="68"/>
      <c r="C29" s="69">
        <v>451</v>
      </c>
      <c r="D29" s="69">
        <v>23</v>
      </c>
      <c r="E29" s="69">
        <f t="shared" si="0"/>
        <v>5.099778270509978</v>
      </c>
      <c r="F29" s="86"/>
      <c r="G29" s="69">
        <v>119</v>
      </c>
      <c r="H29" s="69">
        <f t="shared" si="1"/>
        <v>26.38580931263858</v>
      </c>
      <c r="I29" s="69">
        <v>171</v>
      </c>
      <c r="J29" s="69">
        <f t="shared" si="2"/>
        <v>37.91574279379157</v>
      </c>
      <c r="K29" s="69">
        <v>126</v>
      </c>
      <c r="L29" s="69">
        <f t="shared" si="3"/>
        <v>27.93791574279379</v>
      </c>
      <c r="M29" s="69">
        <v>35</v>
      </c>
      <c r="N29" s="69">
        <f t="shared" si="4"/>
        <v>7.760532150776053</v>
      </c>
      <c r="O29" s="86"/>
      <c r="P29" s="69">
        <v>390</v>
      </c>
      <c r="Q29" s="69">
        <f t="shared" si="5"/>
        <v>86.47450110864744</v>
      </c>
      <c r="R29" s="69">
        <v>284</v>
      </c>
      <c r="S29" s="69">
        <f t="shared" si="6"/>
        <v>62.97117516629712</v>
      </c>
      <c r="T29" s="42"/>
    </row>
    <row r="30" spans="1:20" ht="12.75">
      <c r="A30" s="96" t="s">
        <v>58</v>
      </c>
      <c r="B30" s="68"/>
      <c r="C30" s="69">
        <v>631</v>
      </c>
      <c r="D30" s="69">
        <v>108</v>
      </c>
      <c r="E30" s="69">
        <f t="shared" si="0"/>
        <v>17.11568938193344</v>
      </c>
      <c r="F30" s="86"/>
      <c r="G30" s="69">
        <v>136</v>
      </c>
      <c r="H30" s="69">
        <f t="shared" si="1"/>
        <v>21.553090332805073</v>
      </c>
      <c r="I30" s="69">
        <v>229</v>
      </c>
      <c r="J30" s="69">
        <f t="shared" si="2"/>
        <v>36.29160063391442</v>
      </c>
      <c r="K30" s="69">
        <v>198</v>
      </c>
      <c r="L30" s="69">
        <f t="shared" si="3"/>
        <v>31.378763866877975</v>
      </c>
      <c r="M30" s="69">
        <v>68</v>
      </c>
      <c r="N30" s="69">
        <f t="shared" si="4"/>
        <v>10.776545166402537</v>
      </c>
      <c r="O30" s="86"/>
      <c r="P30" s="69">
        <v>569</v>
      </c>
      <c r="Q30" s="69">
        <f t="shared" si="5"/>
        <v>90.1743264659271</v>
      </c>
      <c r="R30" s="69">
        <v>400</v>
      </c>
      <c r="S30" s="69">
        <f t="shared" si="6"/>
        <v>63.39144215530903</v>
      </c>
      <c r="T30" s="42"/>
    </row>
    <row r="31" spans="1:20" ht="12.75">
      <c r="A31" s="96" t="s">
        <v>122</v>
      </c>
      <c r="B31" s="68"/>
      <c r="C31" s="88" t="s">
        <v>132</v>
      </c>
      <c r="D31" s="88" t="s">
        <v>132</v>
      </c>
      <c r="E31" s="88" t="s">
        <v>132</v>
      </c>
      <c r="F31" s="86"/>
      <c r="G31" s="69">
        <v>0</v>
      </c>
      <c r="H31" s="69">
        <v>0</v>
      </c>
      <c r="I31" s="88">
        <v>0</v>
      </c>
      <c r="J31" s="69">
        <v>0</v>
      </c>
      <c r="K31" s="88">
        <v>0</v>
      </c>
      <c r="L31" s="69">
        <v>0</v>
      </c>
      <c r="M31" s="88" t="s">
        <v>132</v>
      </c>
      <c r="N31" s="88" t="s">
        <v>132</v>
      </c>
      <c r="O31" s="86"/>
      <c r="P31" s="69">
        <v>0</v>
      </c>
      <c r="Q31" s="69">
        <v>0</v>
      </c>
      <c r="R31" s="88">
        <v>0</v>
      </c>
      <c r="S31" s="88">
        <v>0</v>
      </c>
      <c r="T31" s="42"/>
    </row>
    <row r="32" spans="1:20" ht="12.75">
      <c r="A32" s="95" t="s">
        <v>59</v>
      </c>
      <c r="B32" s="68"/>
      <c r="C32" s="68">
        <v>2041</v>
      </c>
      <c r="D32" s="68">
        <v>1224</v>
      </c>
      <c r="E32" s="68">
        <f t="shared" si="0"/>
        <v>59.970602645761886</v>
      </c>
      <c r="F32" s="85"/>
      <c r="G32" s="68">
        <v>497</v>
      </c>
      <c r="H32" s="68">
        <f t="shared" si="1"/>
        <v>24.35080842724155</v>
      </c>
      <c r="I32" s="68">
        <v>804</v>
      </c>
      <c r="J32" s="68">
        <f t="shared" si="2"/>
        <v>39.39245467907888</v>
      </c>
      <c r="K32" s="68">
        <v>683</v>
      </c>
      <c r="L32" s="68">
        <f t="shared" si="3"/>
        <v>33.46398824105831</v>
      </c>
      <c r="M32" s="68">
        <v>57</v>
      </c>
      <c r="N32" s="68">
        <f t="shared" si="4"/>
        <v>2.792748652621264</v>
      </c>
      <c r="O32" s="85"/>
      <c r="P32" s="68">
        <v>1917</v>
      </c>
      <c r="Q32" s="68">
        <f t="shared" si="5"/>
        <v>93.92454679078884</v>
      </c>
      <c r="R32" s="68">
        <v>1481</v>
      </c>
      <c r="S32" s="68">
        <f t="shared" si="6"/>
        <v>72.562469377756</v>
      </c>
      <c r="T32" s="42"/>
    </row>
    <row r="33" spans="1:20" ht="12.75">
      <c r="A33" s="96" t="s">
        <v>60</v>
      </c>
      <c r="B33" s="68"/>
      <c r="C33" s="69">
        <v>580</v>
      </c>
      <c r="D33" s="69">
        <v>445</v>
      </c>
      <c r="E33" s="69">
        <f t="shared" si="0"/>
        <v>76.72413793103449</v>
      </c>
      <c r="F33" s="86"/>
      <c r="G33" s="69">
        <v>173</v>
      </c>
      <c r="H33" s="69">
        <f t="shared" si="1"/>
        <v>29.82758620689655</v>
      </c>
      <c r="I33" s="69">
        <v>233</v>
      </c>
      <c r="J33" s="69">
        <f t="shared" si="2"/>
        <v>40.17241379310345</v>
      </c>
      <c r="K33" s="69">
        <v>165</v>
      </c>
      <c r="L33" s="69">
        <f t="shared" si="3"/>
        <v>28.448275862068968</v>
      </c>
      <c r="M33" s="69">
        <v>9</v>
      </c>
      <c r="N33" s="69">
        <f t="shared" si="4"/>
        <v>1.5517241379310345</v>
      </c>
      <c r="O33" s="86"/>
      <c r="P33" s="69">
        <v>547</v>
      </c>
      <c r="Q33" s="69">
        <f t="shared" si="5"/>
        <v>94.3103448275862</v>
      </c>
      <c r="R33" s="69">
        <v>415</v>
      </c>
      <c r="S33" s="69">
        <f t="shared" si="6"/>
        <v>71.55172413793103</v>
      </c>
      <c r="T33" s="42"/>
    </row>
    <row r="34" spans="1:20" ht="12.75">
      <c r="A34" s="96" t="s">
        <v>61</v>
      </c>
      <c r="B34" s="68"/>
      <c r="C34" s="69">
        <v>36</v>
      </c>
      <c r="D34" s="69">
        <v>35</v>
      </c>
      <c r="E34" s="69">
        <f t="shared" si="0"/>
        <v>97.22222222222221</v>
      </c>
      <c r="F34" s="86"/>
      <c r="G34" s="69">
        <v>20</v>
      </c>
      <c r="H34" s="69">
        <f t="shared" si="1"/>
        <v>55.55555555555556</v>
      </c>
      <c r="I34" s="69">
        <v>10</v>
      </c>
      <c r="J34" s="69">
        <f t="shared" si="2"/>
        <v>27.77777777777778</v>
      </c>
      <c r="K34" s="69">
        <v>6</v>
      </c>
      <c r="L34" s="69">
        <f t="shared" si="3"/>
        <v>16.666666666666664</v>
      </c>
      <c r="M34" s="88">
        <v>0</v>
      </c>
      <c r="N34" s="69">
        <f t="shared" si="4"/>
        <v>0</v>
      </c>
      <c r="O34" s="86"/>
      <c r="P34" s="69">
        <v>35</v>
      </c>
      <c r="Q34" s="69">
        <f t="shared" si="5"/>
        <v>97.22222222222221</v>
      </c>
      <c r="R34" s="69">
        <v>33</v>
      </c>
      <c r="S34" s="69">
        <f t="shared" si="6"/>
        <v>91.66666666666666</v>
      </c>
      <c r="T34" s="42"/>
    </row>
    <row r="35" spans="1:20" ht="12.75">
      <c r="A35" s="96" t="s">
        <v>62</v>
      </c>
      <c r="B35" s="68"/>
      <c r="C35" s="69">
        <v>42</v>
      </c>
      <c r="D35" s="69">
        <v>31</v>
      </c>
      <c r="E35" s="69">
        <f t="shared" si="0"/>
        <v>73.80952380952381</v>
      </c>
      <c r="F35" s="86"/>
      <c r="G35" s="69">
        <v>9</v>
      </c>
      <c r="H35" s="69">
        <f t="shared" si="1"/>
        <v>21.428571428571427</v>
      </c>
      <c r="I35" s="69">
        <v>21</v>
      </c>
      <c r="J35" s="69">
        <f t="shared" si="2"/>
        <v>50</v>
      </c>
      <c r="K35" s="69">
        <v>12</v>
      </c>
      <c r="L35" s="69">
        <f t="shared" si="3"/>
        <v>28.57142857142857</v>
      </c>
      <c r="M35" s="88" t="s">
        <v>132</v>
      </c>
      <c r="N35" s="88" t="s">
        <v>132</v>
      </c>
      <c r="O35" s="86"/>
      <c r="P35" s="69">
        <v>37</v>
      </c>
      <c r="Q35" s="69">
        <f t="shared" si="5"/>
        <v>88.09523809523809</v>
      </c>
      <c r="R35" s="69">
        <v>28</v>
      </c>
      <c r="S35" s="69">
        <f t="shared" si="6"/>
        <v>66.66666666666666</v>
      </c>
      <c r="T35" s="42"/>
    </row>
    <row r="36" spans="1:20" ht="12.75">
      <c r="A36" s="96" t="s">
        <v>63</v>
      </c>
      <c r="B36" s="68"/>
      <c r="C36" s="69">
        <v>413</v>
      </c>
      <c r="D36" s="69">
        <v>121</v>
      </c>
      <c r="E36" s="69">
        <f t="shared" si="0"/>
        <v>29.297820823244553</v>
      </c>
      <c r="F36" s="86"/>
      <c r="G36" s="69">
        <v>115</v>
      </c>
      <c r="H36" s="69">
        <f t="shared" si="1"/>
        <v>27.845036319612593</v>
      </c>
      <c r="I36" s="69">
        <v>158</v>
      </c>
      <c r="J36" s="69">
        <f t="shared" si="2"/>
        <v>38.256658595641646</v>
      </c>
      <c r="K36" s="69">
        <v>140</v>
      </c>
      <c r="L36" s="69">
        <f t="shared" si="3"/>
        <v>33.89830508474576</v>
      </c>
      <c r="M36" s="88" t="s">
        <v>132</v>
      </c>
      <c r="N36" s="88" t="s">
        <v>132</v>
      </c>
      <c r="O36" s="86"/>
      <c r="P36" s="69">
        <v>396</v>
      </c>
      <c r="Q36" s="69">
        <f t="shared" si="5"/>
        <v>95.88377723970945</v>
      </c>
      <c r="R36" s="69">
        <v>312</v>
      </c>
      <c r="S36" s="69">
        <f t="shared" si="6"/>
        <v>75.54479418886199</v>
      </c>
      <c r="T36" s="42"/>
    </row>
    <row r="37" spans="1:20" ht="12.75">
      <c r="A37" s="97" t="s">
        <v>69</v>
      </c>
      <c r="B37" s="97"/>
      <c r="C37" s="86"/>
      <c r="D37" s="86"/>
      <c r="E37" s="69"/>
      <c r="F37" s="86"/>
      <c r="G37" s="86"/>
      <c r="H37" s="86"/>
      <c r="I37" s="86"/>
      <c r="J37" s="86"/>
      <c r="K37" s="86"/>
      <c r="L37" s="86"/>
      <c r="M37" s="86"/>
      <c r="N37" s="86"/>
      <c r="O37" s="86"/>
      <c r="P37" s="86"/>
      <c r="Q37" s="86"/>
      <c r="R37" s="86"/>
      <c r="S37" s="86"/>
      <c r="T37" s="42"/>
    </row>
    <row r="38" spans="1:20" ht="12.75">
      <c r="A38" s="77" t="s">
        <v>24</v>
      </c>
      <c r="B38" s="98"/>
      <c r="C38" s="75" t="s">
        <v>25</v>
      </c>
      <c r="D38" s="76" t="s">
        <v>9</v>
      </c>
      <c r="E38" s="76"/>
      <c r="F38" s="77"/>
      <c r="G38" s="118" t="s">
        <v>120</v>
      </c>
      <c r="H38" s="118"/>
      <c r="I38" s="118"/>
      <c r="J38" s="118"/>
      <c r="K38" s="118"/>
      <c r="L38" s="118"/>
      <c r="M38" s="118"/>
      <c r="N38" s="118"/>
      <c r="O38" s="74"/>
      <c r="P38" s="118" t="s">
        <v>20</v>
      </c>
      <c r="Q38" s="118"/>
      <c r="R38" s="118"/>
      <c r="S38" s="118"/>
      <c r="T38" s="42"/>
    </row>
    <row r="39" spans="1:20" ht="33.75">
      <c r="A39" s="94" t="s">
        <v>26</v>
      </c>
      <c r="B39" s="99"/>
      <c r="C39" s="78"/>
      <c r="D39" s="71" t="s">
        <v>27</v>
      </c>
      <c r="E39" s="71" t="s">
        <v>28</v>
      </c>
      <c r="F39" s="71"/>
      <c r="G39" s="71" t="s">
        <v>29</v>
      </c>
      <c r="H39" s="71" t="s">
        <v>28</v>
      </c>
      <c r="I39" s="71" t="s">
        <v>30</v>
      </c>
      <c r="J39" s="71" t="s">
        <v>28</v>
      </c>
      <c r="K39" s="71" t="s">
        <v>31</v>
      </c>
      <c r="L39" s="71" t="s">
        <v>28</v>
      </c>
      <c r="M39" s="71" t="s">
        <v>106</v>
      </c>
      <c r="N39" s="71" t="s">
        <v>28</v>
      </c>
      <c r="O39" s="71"/>
      <c r="P39" s="71" t="s">
        <v>32</v>
      </c>
      <c r="Q39" s="71" t="s">
        <v>33</v>
      </c>
      <c r="R39" s="71" t="s">
        <v>34</v>
      </c>
      <c r="S39" s="71" t="s">
        <v>33</v>
      </c>
      <c r="T39" s="42"/>
    </row>
    <row r="40" spans="1:20" ht="12.75">
      <c r="A40" s="96" t="s">
        <v>64</v>
      </c>
      <c r="B40" s="68"/>
      <c r="C40" s="69">
        <v>549</v>
      </c>
      <c r="D40" s="69">
        <v>435</v>
      </c>
      <c r="E40" s="69">
        <f aca="true" t="shared" si="7" ref="E40:E74">D40/C40*100</f>
        <v>79.23497267759562</v>
      </c>
      <c r="F40" s="86"/>
      <c r="G40" s="69">
        <v>98</v>
      </c>
      <c r="H40" s="69">
        <f aca="true" t="shared" si="8" ref="H40:H74">G40/C40*100</f>
        <v>17.850637522768668</v>
      </c>
      <c r="I40" s="69">
        <v>206</v>
      </c>
      <c r="J40" s="69">
        <f aca="true" t="shared" si="9" ref="J40:J74">I40/C40*100</f>
        <v>37.52276867030965</v>
      </c>
      <c r="K40" s="69">
        <v>229</v>
      </c>
      <c r="L40" s="69">
        <f aca="true" t="shared" si="10" ref="L40:L74">K40/C40*100</f>
        <v>41.712204007285976</v>
      </c>
      <c r="M40" s="69">
        <v>16</v>
      </c>
      <c r="N40" s="69">
        <f aca="true" t="shared" si="11" ref="N40:N74">M40/C40*100</f>
        <v>2.914389799635701</v>
      </c>
      <c r="O40" s="86"/>
      <c r="P40" s="69">
        <v>506</v>
      </c>
      <c r="Q40" s="69">
        <f aca="true" t="shared" si="12" ref="Q40:Q74">P40/C40*100</f>
        <v>92.16757741347905</v>
      </c>
      <c r="R40" s="69">
        <v>426</v>
      </c>
      <c r="S40" s="69">
        <f aca="true" t="shared" si="13" ref="S40:S74">R40/C40*100</f>
        <v>77.59562841530054</v>
      </c>
      <c r="T40" s="42"/>
    </row>
    <row r="41" spans="1:20" ht="12.75">
      <c r="A41" s="96" t="s">
        <v>65</v>
      </c>
      <c r="B41" s="68"/>
      <c r="C41" s="69">
        <v>138</v>
      </c>
      <c r="D41" s="69">
        <v>90</v>
      </c>
      <c r="E41" s="69">
        <f t="shared" si="7"/>
        <v>65.21739130434783</v>
      </c>
      <c r="F41" s="86"/>
      <c r="G41" s="69">
        <v>41</v>
      </c>
      <c r="H41" s="69">
        <f t="shared" si="8"/>
        <v>29.71014492753623</v>
      </c>
      <c r="I41" s="69">
        <v>43</v>
      </c>
      <c r="J41" s="69">
        <f t="shared" si="9"/>
        <v>31.15942028985507</v>
      </c>
      <c r="K41" s="69">
        <v>39</v>
      </c>
      <c r="L41" s="69">
        <f t="shared" si="10"/>
        <v>28.26086956521739</v>
      </c>
      <c r="M41" s="69">
        <v>15</v>
      </c>
      <c r="N41" s="69">
        <f t="shared" si="11"/>
        <v>10.869565217391305</v>
      </c>
      <c r="O41" s="86"/>
      <c r="P41" s="69">
        <v>131</v>
      </c>
      <c r="Q41" s="69">
        <f t="shared" si="12"/>
        <v>94.92753623188406</v>
      </c>
      <c r="R41" s="69">
        <v>105</v>
      </c>
      <c r="S41" s="69">
        <f t="shared" si="13"/>
        <v>76.08695652173914</v>
      </c>
      <c r="T41" s="42"/>
    </row>
    <row r="42" spans="1:20" ht="12.75">
      <c r="A42" s="96" t="s">
        <v>66</v>
      </c>
      <c r="B42" s="68"/>
      <c r="C42" s="69">
        <v>99</v>
      </c>
      <c r="D42" s="69">
        <v>36</v>
      </c>
      <c r="E42" s="69">
        <f t="shared" si="7"/>
        <v>36.36363636363637</v>
      </c>
      <c r="F42" s="86"/>
      <c r="G42" s="69">
        <v>10</v>
      </c>
      <c r="H42" s="69">
        <f t="shared" si="8"/>
        <v>10.1010101010101</v>
      </c>
      <c r="I42" s="69">
        <v>59</v>
      </c>
      <c r="J42" s="69">
        <f t="shared" si="9"/>
        <v>59.59595959595959</v>
      </c>
      <c r="K42" s="69">
        <v>30</v>
      </c>
      <c r="L42" s="69">
        <f t="shared" si="10"/>
        <v>30.303030303030305</v>
      </c>
      <c r="M42" s="88" t="s">
        <v>132</v>
      </c>
      <c r="N42" s="88" t="s">
        <v>132</v>
      </c>
      <c r="O42" s="86"/>
      <c r="P42" s="69">
        <v>95</v>
      </c>
      <c r="Q42" s="69">
        <f t="shared" si="12"/>
        <v>95.95959595959596</v>
      </c>
      <c r="R42" s="69">
        <v>53</v>
      </c>
      <c r="S42" s="69">
        <f t="shared" si="13"/>
        <v>53.535353535353536</v>
      </c>
      <c r="T42" s="42"/>
    </row>
    <row r="43" spans="1:20" ht="12.75">
      <c r="A43" s="96" t="s">
        <v>67</v>
      </c>
      <c r="B43" s="68"/>
      <c r="C43" s="69">
        <v>151</v>
      </c>
      <c r="D43" s="69">
        <v>23</v>
      </c>
      <c r="E43" s="69">
        <f t="shared" si="7"/>
        <v>15.2317880794702</v>
      </c>
      <c r="F43" s="86"/>
      <c r="G43" s="69">
        <v>24</v>
      </c>
      <c r="H43" s="69">
        <f t="shared" si="8"/>
        <v>15.894039735099339</v>
      </c>
      <c r="I43" s="69">
        <v>66</v>
      </c>
      <c r="J43" s="69">
        <f t="shared" si="9"/>
        <v>43.70860927152318</v>
      </c>
      <c r="K43" s="69">
        <v>53</v>
      </c>
      <c r="L43" s="69">
        <f t="shared" si="10"/>
        <v>35.099337748344375</v>
      </c>
      <c r="M43" s="69">
        <v>8</v>
      </c>
      <c r="N43" s="69">
        <f t="shared" si="11"/>
        <v>5.298013245033113</v>
      </c>
      <c r="O43" s="86"/>
      <c r="P43" s="69">
        <v>145</v>
      </c>
      <c r="Q43" s="69">
        <f t="shared" si="12"/>
        <v>96.02649006622516</v>
      </c>
      <c r="R43" s="69">
        <v>90</v>
      </c>
      <c r="S43" s="69">
        <f t="shared" si="13"/>
        <v>59.60264900662252</v>
      </c>
      <c r="T43" s="42"/>
    </row>
    <row r="44" spans="1:20" ht="12.75">
      <c r="A44" s="96" t="s">
        <v>116</v>
      </c>
      <c r="B44" s="68"/>
      <c r="C44" s="69">
        <v>21</v>
      </c>
      <c r="D44" s="69">
        <v>4</v>
      </c>
      <c r="E44" s="69">
        <f t="shared" si="7"/>
        <v>19.047619047619047</v>
      </c>
      <c r="F44" s="86"/>
      <c r="G44" s="69">
        <v>5</v>
      </c>
      <c r="H44" s="69">
        <f t="shared" si="8"/>
        <v>23.809523809523807</v>
      </c>
      <c r="I44" s="69">
        <v>7</v>
      </c>
      <c r="J44" s="69">
        <f t="shared" si="9"/>
        <v>33.33333333333333</v>
      </c>
      <c r="K44" s="69">
        <v>9</v>
      </c>
      <c r="L44" s="69">
        <f t="shared" si="10"/>
        <v>42.857142857142854</v>
      </c>
      <c r="M44" s="88" t="s">
        <v>132</v>
      </c>
      <c r="N44" s="88" t="s">
        <v>132</v>
      </c>
      <c r="O44" s="86"/>
      <c r="P44" s="69">
        <v>23</v>
      </c>
      <c r="Q44" s="69">
        <f t="shared" si="12"/>
        <v>109.52380952380953</v>
      </c>
      <c r="R44" s="69">
        <v>18</v>
      </c>
      <c r="S44" s="69">
        <f t="shared" si="13"/>
        <v>85.71428571428571</v>
      </c>
      <c r="T44" s="42"/>
    </row>
    <row r="45" spans="1:20" ht="12.75">
      <c r="A45" s="96" t="s">
        <v>68</v>
      </c>
      <c r="B45" s="68"/>
      <c r="C45" s="69">
        <v>5</v>
      </c>
      <c r="D45" s="69">
        <v>5</v>
      </c>
      <c r="E45" s="69">
        <f t="shared" si="7"/>
        <v>100</v>
      </c>
      <c r="F45" s="86"/>
      <c r="G45" s="88" t="s">
        <v>132</v>
      </c>
      <c r="H45" s="88" t="s">
        <v>132</v>
      </c>
      <c r="I45" s="88" t="s">
        <v>132</v>
      </c>
      <c r="J45" s="88" t="s">
        <v>132</v>
      </c>
      <c r="K45" s="88" t="s">
        <v>132</v>
      </c>
      <c r="L45" s="88" t="s">
        <v>132</v>
      </c>
      <c r="M45" s="88" t="s">
        <v>132</v>
      </c>
      <c r="N45" s="88" t="s">
        <v>132</v>
      </c>
      <c r="O45" s="86"/>
      <c r="P45" s="69">
        <v>3</v>
      </c>
      <c r="Q45" s="69">
        <f t="shared" si="12"/>
        <v>60</v>
      </c>
      <c r="R45" s="69">
        <v>2</v>
      </c>
      <c r="S45" s="69">
        <f t="shared" si="13"/>
        <v>40</v>
      </c>
      <c r="T45" s="42"/>
    </row>
    <row r="46" spans="1:20" ht="12.75">
      <c r="A46" s="95" t="s">
        <v>115</v>
      </c>
      <c r="B46" s="68"/>
      <c r="C46" s="68">
        <v>9989</v>
      </c>
      <c r="D46" s="68">
        <v>5932</v>
      </c>
      <c r="E46" s="68">
        <f t="shared" si="7"/>
        <v>59.38532385624187</v>
      </c>
      <c r="F46" s="85"/>
      <c r="G46" s="68">
        <v>1951</v>
      </c>
      <c r="H46" s="68">
        <f t="shared" si="8"/>
        <v>19.531484633096404</v>
      </c>
      <c r="I46" s="68">
        <v>2935</v>
      </c>
      <c r="J46" s="68">
        <f t="shared" si="9"/>
        <v>29.382320552607872</v>
      </c>
      <c r="K46" s="68">
        <v>3807</v>
      </c>
      <c r="L46" s="68">
        <f t="shared" si="10"/>
        <v>38.11192311542697</v>
      </c>
      <c r="M46" s="68">
        <v>1296</v>
      </c>
      <c r="N46" s="68">
        <f t="shared" si="11"/>
        <v>12.974271698868755</v>
      </c>
      <c r="O46" s="85"/>
      <c r="P46" s="68">
        <v>8377</v>
      </c>
      <c r="Q46" s="68">
        <f t="shared" si="12"/>
        <v>83.86224847332066</v>
      </c>
      <c r="R46" s="68">
        <v>6637</v>
      </c>
      <c r="S46" s="68">
        <f t="shared" si="13"/>
        <v>66.44308739613575</v>
      </c>
      <c r="T46" s="42"/>
    </row>
    <row r="47" spans="1:20" ht="12.75">
      <c r="A47" s="96" t="s">
        <v>71</v>
      </c>
      <c r="B47" s="68"/>
      <c r="C47" s="69">
        <v>7192</v>
      </c>
      <c r="D47" s="69">
        <v>3863</v>
      </c>
      <c r="E47" s="69">
        <f t="shared" si="7"/>
        <v>53.712458286985544</v>
      </c>
      <c r="F47" s="86"/>
      <c r="G47" s="69">
        <v>1457</v>
      </c>
      <c r="H47" s="69">
        <f t="shared" si="8"/>
        <v>20.25862068965517</v>
      </c>
      <c r="I47" s="69">
        <v>2173</v>
      </c>
      <c r="J47" s="69">
        <f t="shared" si="9"/>
        <v>30.21412680756396</v>
      </c>
      <c r="K47" s="69">
        <v>3024</v>
      </c>
      <c r="L47" s="69">
        <f t="shared" si="10"/>
        <v>42.04671857619577</v>
      </c>
      <c r="M47" s="69">
        <v>538</v>
      </c>
      <c r="N47" s="69">
        <f t="shared" si="11"/>
        <v>7.480533926585095</v>
      </c>
      <c r="O47" s="86"/>
      <c r="P47" s="69">
        <v>6417</v>
      </c>
      <c r="Q47" s="69">
        <f t="shared" si="12"/>
        <v>89.22413793103449</v>
      </c>
      <c r="R47" s="69">
        <v>5179</v>
      </c>
      <c r="S47" s="69">
        <f t="shared" si="13"/>
        <v>72.01056729699667</v>
      </c>
      <c r="T47" s="42"/>
    </row>
    <row r="48" spans="1:20" ht="12.75">
      <c r="A48" s="96" t="s">
        <v>72</v>
      </c>
      <c r="B48" s="68"/>
      <c r="C48" s="69">
        <v>235</v>
      </c>
      <c r="D48" s="69">
        <v>198</v>
      </c>
      <c r="E48" s="69">
        <f t="shared" si="7"/>
        <v>84.25531914893617</v>
      </c>
      <c r="F48" s="86"/>
      <c r="G48" s="69">
        <v>95</v>
      </c>
      <c r="H48" s="69">
        <f t="shared" si="8"/>
        <v>40.42553191489361</v>
      </c>
      <c r="I48" s="69">
        <v>84</v>
      </c>
      <c r="J48" s="69">
        <f t="shared" si="9"/>
        <v>35.74468085106383</v>
      </c>
      <c r="K48" s="69">
        <v>53</v>
      </c>
      <c r="L48" s="69">
        <f t="shared" si="10"/>
        <v>22.5531914893617</v>
      </c>
      <c r="M48" s="69">
        <v>3</v>
      </c>
      <c r="N48" s="69">
        <f t="shared" si="11"/>
        <v>1.276595744680851</v>
      </c>
      <c r="O48" s="86"/>
      <c r="P48" s="69">
        <v>223</v>
      </c>
      <c r="Q48" s="69">
        <f t="shared" si="12"/>
        <v>94.8936170212766</v>
      </c>
      <c r="R48" s="69">
        <v>127</v>
      </c>
      <c r="S48" s="69">
        <f t="shared" si="13"/>
        <v>54.04255319148936</v>
      </c>
      <c r="T48" s="42"/>
    </row>
    <row r="49" spans="1:20" ht="12.75">
      <c r="A49" s="96" t="s">
        <v>73</v>
      </c>
      <c r="B49" s="68"/>
      <c r="C49" s="69">
        <v>711</v>
      </c>
      <c r="D49" s="69">
        <v>571</v>
      </c>
      <c r="E49" s="69">
        <f t="shared" si="7"/>
        <v>80.30942334739804</v>
      </c>
      <c r="F49" s="86"/>
      <c r="G49" s="88">
        <v>0</v>
      </c>
      <c r="H49" s="69">
        <f t="shared" si="8"/>
        <v>0</v>
      </c>
      <c r="I49" s="88">
        <v>0</v>
      </c>
      <c r="J49" s="69">
        <f t="shared" si="9"/>
        <v>0</v>
      </c>
      <c r="K49" s="69">
        <v>60</v>
      </c>
      <c r="L49" s="69">
        <f t="shared" si="10"/>
        <v>8.438818565400844</v>
      </c>
      <c r="M49" s="69">
        <v>651</v>
      </c>
      <c r="N49" s="69">
        <f t="shared" si="11"/>
        <v>91.56118143459916</v>
      </c>
      <c r="O49" s="86"/>
      <c r="P49" s="69">
        <v>18</v>
      </c>
      <c r="Q49" s="69">
        <f t="shared" si="12"/>
        <v>2.5316455696202533</v>
      </c>
      <c r="R49" s="69">
        <v>4</v>
      </c>
      <c r="S49" s="69">
        <f t="shared" si="13"/>
        <v>0.5625879043600562</v>
      </c>
      <c r="T49" s="42"/>
    </row>
    <row r="50" spans="1:20" ht="12.75">
      <c r="A50" s="96" t="s">
        <v>74</v>
      </c>
      <c r="B50" s="68"/>
      <c r="C50" s="69">
        <v>1381</v>
      </c>
      <c r="D50" s="69">
        <v>886</v>
      </c>
      <c r="E50" s="69">
        <f t="shared" si="7"/>
        <v>64.15640839971036</v>
      </c>
      <c r="F50" s="86"/>
      <c r="G50" s="69">
        <v>327</v>
      </c>
      <c r="H50" s="69">
        <f t="shared" si="8"/>
        <v>23.678493845039828</v>
      </c>
      <c r="I50" s="69">
        <v>534</v>
      </c>
      <c r="J50" s="69">
        <f t="shared" si="9"/>
        <v>38.667632150615496</v>
      </c>
      <c r="K50" s="69">
        <v>455</v>
      </c>
      <c r="L50" s="69">
        <f t="shared" si="10"/>
        <v>32.94713975380159</v>
      </c>
      <c r="M50" s="69">
        <v>65</v>
      </c>
      <c r="N50" s="69">
        <f t="shared" si="11"/>
        <v>4.706734250543085</v>
      </c>
      <c r="O50" s="86"/>
      <c r="P50" s="69">
        <v>1294</v>
      </c>
      <c r="Q50" s="69">
        <f t="shared" si="12"/>
        <v>93.70021723388848</v>
      </c>
      <c r="R50" s="69">
        <v>975</v>
      </c>
      <c r="S50" s="69">
        <f t="shared" si="13"/>
        <v>70.60101375814627</v>
      </c>
      <c r="T50" s="42"/>
    </row>
    <row r="51" spans="1:20" ht="12.75">
      <c r="A51" s="96" t="s">
        <v>75</v>
      </c>
      <c r="B51" s="68"/>
      <c r="C51" s="69">
        <v>519</v>
      </c>
      <c r="D51" s="69">
        <v>444</v>
      </c>
      <c r="E51" s="69">
        <f t="shared" si="7"/>
        <v>85.54913294797689</v>
      </c>
      <c r="F51" s="86"/>
      <c r="G51" s="69">
        <v>94</v>
      </c>
      <c r="H51" s="69">
        <f t="shared" si="8"/>
        <v>18.11175337186898</v>
      </c>
      <c r="I51" s="69">
        <v>158</v>
      </c>
      <c r="J51" s="69">
        <f t="shared" si="9"/>
        <v>30.443159922928707</v>
      </c>
      <c r="K51" s="69">
        <v>228</v>
      </c>
      <c r="L51" s="69">
        <f t="shared" si="10"/>
        <v>43.93063583815029</v>
      </c>
      <c r="M51" s="69">
        <v>39</v>
      </c>
      <c r="N51" s="69">
        <f t="shared" si="11"/>
        <v>7.514450867052023</v>
      </c>
      <c r="O51" s="86"/>
      <c r="P51" s="69">
        <v>472</v>
      </c>
      <c r="Q51" s="69">
        <f t="shared" si="12"/>
        <v>90.94412331406551</v>
      </c>
      <c r="R51" s="69">
        <v>384</v>
      </c>
      <c r="S51" s="69">
        <f t="shared" si="13"/>
        <v>73.98843930635837</v>
      </c>
      <c r="T51" s="42"/>
    </row>
    <row r="52" spans="1:20" ht="12.75">
      <c r="A52" s="95" t="s">
        <v>76</v>
      </c>
      <c r="B52" s="68"/>
      <c r="C52" s="68">
        <v>28965</v>
      </c>
      <c r="D52" s="68">
        <v>24419</v>
      </c>
      <c r="E52" s="68">
        <f t="shared" si="7"/>
        <v>84.30519592611773</v>
      </c>
      <c r="F52" s="85"/>
      <c r="G52" s="68">
        <v>6486</v>
      </c>
      <c r="H52" s="68">
        <f t="shared" si="8"/>
        <v>22.39254272397721</v>
      </c>
      <c r="I52" s="68">
        <v>7681</v>
      </c>
      <c r="J52" s="68">
        <f t="shared" si="9"/>
        <v>26.51821163473157</v>
      </c>
      <c r="K52" s="68">
        <v>9438</v>
      </c>
      <c r="L52" s="68">
        <f t="shared" si="10"/>
        <v>32.58415328845158</v>
      </c>
      <c r="M52" s="68">
        <v>5360</v>
      </c>
      <c r="N52" s="68">
        <f t="shared" si="11"/>
        <v>18.505092352839632</v>
      </c>
      <c r="O52" s="85"/>
      <c r="P52" s="68">
        <v>24742</v>
      </c>
      <c r="Q52" s="68">
        <f t="shared" si="12"/>
        <v>85.42033488693251</v>
      </c>
      <c r="R52" s="68">
        <v>17716</v>
      </c>
      <c r="S52" s="68">
        <f t="shared" si="13"/>
        <v>61.163473157258764</v>
      </c>
      <c r="T52" s="42"/>
    </row>
    <row r="53" spans="1:20" ht="12.75">
      <c r="A53" s="96" t="s">
        <v>77</v>
      </c>
      <c r="B53" s="68"/>
      <c r="C53" s="69">
        <v>1676</v>
      </c>
      <c r="D53" s="69">
        <v>1493</v>
      </c>
      <c r="E53" s="69">
        <f t="shared" si="7"/>
        <v>89.08114558472555</v>
      </c>
      <c r="F53" s="86"/>
      <c r="G53" s="69">
        <v>446</v>
      </c>
      <c r="H53" s="69">
        <f t="shared" si="8"/>
        <v>26.610978520286395</v>
      </c>
      <c r="I53" s="69">
        <v>527</v>
      </c>
      <c r="J53" s="69">
        <f t="shared" si="9"/>
        <v>31.443914081145586</v>
      </c>
      <c r="K53" s="69">
        <v>469</v>
      </c>
      <c r="L53" s="69">
        <f t="shared" si="10"/>
        <v>27.98329355608592</v>
      </c>
      <c r="M53" s="69">
        <v>234</v>
      </c>
      <c r="N53" s="69">
        <f t="shared" si="11"/>
        <v>13.961813842482101</v>
      </c>
      <c r="O53" s="86"/>
      <c r="P53" s="69">
        <v>1566</v>
      </c>
      <c r="Q53" s="69">
        <f t="shared" si="12"/>
        <v>93.43675417661098</v>
      </c>
      <c r="R53" s="69">
        <v>1128</v>
      </c>
      <c r="S53" s="69">
        <f t="shared" si="13"/>
        <v>67.30310262529832</v>
      </c>
      <c r="T53" s="42"/>
    </row>
    <row r="54" spans="1:20" ht="12.75">
      <c r="A54" s="96" t="s">
        <v>78</v>
      </c>
      <c r="B54" s="68"/>
      <c r="C54" s="69">
        <v>227</v>
      </c>
      <c r="D54" s="69">
        <v>176</v>
      </c>
      <c r="E54" s="69">
        <f t="shared" si="7"/>
        <v>77.5330396475771</v>
      </c>
      <c r="F54" s="86"/>
      <c r="G54" s="69">
        <v>51</v>
      </c>
      <c r="H54" s="69">
        <f t="shared" si="8"/>
        <v>22.46696035242291</v>
      </c>
      <c r="I54" s="69">
        <v>74</v>
      </c>
      <c r="J54" s="69">
        <f t="shared" si="9"/>
        <v>32.59911894273127</v>
      </c>
      <c r="K54" s="69">
        <v>66</v>
      </c>
      <c r="L54" s="69">
        <f t="shared" si="10"/>
        <v>29.074889867841406</v>
      </c>
      <c r="M54" s="69">
        <v>36</v>
      </c>
      <c r="N54" s="69">
        <f t="shared" si="11"/>
        <v>15.859030837004406</v>
      </c>
      <c r="O54" s="86"/>
      <c r="P54" s="69">
        <v>194</v>
      </c>
      <c r="Q54" s="69">
        <f t="shared" si="12"/>
        <v>85.46255506607929</v>
      </c>
      <c r="R54" s="69">
        <v>131</v>
      </c>
      <c r="S54" s="69">
        <f t="shared" si="13"/>
        <v>57.70925110132159</v>
      </c>
      <c r="T54" s="42"/>
    </row>
    <row r="55" spans="1:20" ht="12.75">
      <c r="A55" s="96" t="s">
        <v>79</v>
      </c>
      <c r="B55" s="68"/>
      <c r="C55" s="69">
        <v>580</v>
      </c>
      <c r="D55" s="69">
        <v>575</v>
      </c>
      <c r="E55" s="69">
        <f t="shared" si="7"/>
        <v>99.13793103448276</v>
      </c>
      <c r="F55" s="86"/>
      <c r="G55" s="88">
        <v>0</v>
      </c>
      <c r="H55" s="69">
        <f t="shared" si="8"/>
        <v>0</v>
      </c>
      <c r="I55" s="69">
        <v>20</v>
      </c>
      <c r="J55" s="69">
        <f t="shared" si="9"/>
        <v>3.4482758620689653</v>
      </c>
      <c r="K55" s="69">
        <v>359</v>
      </c>
      <c r="L55" s="69">
        <f t="shared" si="10"/>
        <v>61.89655172413793</v>
      </c>
      <c r="M55" s="69">
        <v>201</v>
      </c>
      <c r="N55" s="69">
        <f t="shared" si="11"/>
        <v>34.6551724137931</v>
      </c>
      <c r="O55" s="86"/>
      <c r="P55" s="69">
        <v>470</v>
      </c>
      <c r="Q55" s="69">
        <f t="shared" si="12"/>
        <v>81.03448275862068</v>
      </c>
      <c r="R55" s="69">
        <v>315</v>
      </c>
      <c r="S55" s="69">
        <f t="shared" si="13"/>
        <v>54.310344827586206</v>
      </c>
      <c r="T55" s="42"/>
    </row>
    <row r="56" spans="1:20" ht="12.75">
      <c r="A56" s="96" t="s">
        <v>80</v>
      </c>
      <c r="B56" s="68"/>
      <c r="C56" s="69">
        <v>1204</v>
      </c>
      <c r="D56" s="69">
        <v>933</v>
      </c>
      <c r="E56" s="69">
        <f t="shared" si="7"/>
        <v>77.49169435215947</v>
      </c>
      <c r="F56" s="86"/>
      <c r="G56" s="69">
        <v>423</v>
      </c>
      <c r="H56" s="69">
        <f t="shared" si="8"/>
        <v>35.1328903654485</v>
      </c>
      <c r="I56" s="69">
        <v>295</v>
      </c>
      <c r="J56" s="69">
        <f t="shared" si="9"/>
        <v>24.501661129568106</v>
      </c>
      <c r="K56" s="69">
        <v>351</v>
      </c>
      <c r="L56" s="69">
        <f t="shared" si="10"/>
        <v>29.15282392026578</v>
      </c>
      <c r="M56" s="69">
        <v>135</v>
      </c>
      <c r="N56" s="69">
        <f t="shared" si="11"/>
        <v>11.212624584717608</v>
      </c>
      <c r="O56" s="86"/>
      <c r="P56" s="69">
        <v>1063</v>
      </c>
      <c r="Q56" s="69">
        <f t="shared" si="12"/>
        <v>88.28903654485049</v>
      </c>
      <c r="R56" s="69">
        <v>681</v>
      </c>
      <c r="S56" s="69">
        <f t="shared" si="13"/>
        <v>56.56146179401993</v>
      </c>
      <c r="T56" s="42"/>
    </row>
    <row r="57" spans="1:20" ht="12.75">
      <c r="A57" s="96" t="s">
        <v>81</v>
      </c>
      <c r="B57" s="68"/>
      <c r="C57" s="69">
        <v>366</v>
      </c>
      <c r="D57" s="69">
        <v>333</v>
      </c>
      <c r="E57" s="69">
        <f t="shared" si="7"/>
        <v>90.98360655737704</v>
      </c>
      <c r="F57" s="86"/>
      <c r="G57" s="69">
        <v>82</v>
      </c>
      <c r="H57" s="69">
        <f t="shared" si="8"/>
        <v>22.404371584699454</v>
      </c>
      <c r="I57" s="69">
        <v>153</v>
      </c>
      <c r="J57" s="69">
        <f t="shared" si="9"/>
        <v>41.80327868852459</v>
      </c>
      <c r="K57" s="69">
        <v>112</v>
      </c>
      <c r="L57" s="69">
        <f t="shared" si="10"/>
        <v>30.601092896174865</v>
      </c>
      <c r="M57" s="69">
        <v>19</v>
      </c>
      <c r="N57" s="69">
        <f t="shared" si="11"/>
        <v>5.191256830601093</v>
      </c>
      <c r="O57" s="86"/>
      <c r="P57" s="69">
        <v>342</v>
      </c>
      <c r="Q57" s="69">
        <f t="shared" si="12"/>
        <v>93.44262295081968</v>
      </c>
      <c r="R57" s="69">
        <v>260</v>
      </c>
      <c r="S57" s="69">
        <f t="shared" si="13"/>
        <v>71.03825136612022</v>
      </c>
      <c r="T57" s="42"/>
    </row>
    <row r="58" spans="1:20" ht="12.75">
      <c r="A58" s="96" t="s">
        <v>82</v>
      </c>
      <c r="B58" s="68"/>
      <c r="C58" s="69">
        <v>681</v>
      </c>
      <c r="D58" s="69">
        <v>611</v>
      </c>
      <c r="E58" s="69">
        <f t="shared" si="7"/>
        <v>89.72099853157121</v>
      </c>
      <c r="F58" s="86"/>
      <c r="G58" s="69">
        <v>153</v>
      </c>
      <c r="H58" s="69">
        <f t="shared" si="8"/>
        <v>22.46696035242291</v>
      </c>
      <c r="I58" s="69">
        <v>256</v>
      </c>
      <c r="J58" s="69">
        <f t="shared" si="9"/>
        <v>37.59177679882526</v>
      </c>
      <c r="K58" s="69">
        <v>216</v>
      </c>
      <c r="L58" s="69">
        <f t="shared" si="10"/>
        <v>31.718061674008812</v>
      </c>
      <c r="M58" s="69">
        <v>56</v>
      </c>
      <c r="N58" s="69">
        <f t="shared" si="11"/>
        <v>8.223201174743025</v>
      </c>
      <c r="O58" s="86"/>
      <c r="P58" s="69">
        <v>644</v>
      </c>
      <c r="Q58" s="69">
        <f t="shared" si="12"/>
        <v>94.56681350954479</v>
      </c>
      <c r="R58" s="69">
        <v>503</v>
      </c>
      <c r="S58" s="69">
        <f t="shared" si="13"/>
        <v>73.86196769456681</v>
      </c>
      <c r="T58" s="42"/>
    </row>
    <row r="59" spans="1:20" ht="12.75">
      <c r="A59" s="96" t="s">
        <v>83</v>
      </c>
      <c r="B59" s="68"/>
      <c r="C59" s="69">
        <v>87</v>
      </c>
      <c r="D59" s="69">
        <v>51</v>
      </c>
      <c r="E59" s="69">
        <f t="shared" si="7"/>
        <v>58.620689655172406</v>
      </c>
      <c r="F59" s="86"/>
      <c r="G59" s="69">
        <v>20</v>
      </c>
      <c r="H59" s="69">
        <f t="shared" si="8"/>
        <v>22.988505747126435</v>
      </c>
      <c r="I59" s="69">
        <v>44</v>
      </c>
      <c r="J59" s="69">
        <f t="shared" si="9"/>
        <v>50.57471264367817</v>
      </c>
      <c r="K59" s="69">
        <v>20</v>
      </c>
      <c r="L59" s="69">
        <f t="shared" si="10"/>
        <v>22.988505747126435</v>
      </c>
      <c r="M59" s="69">
        <v>3</v>
      </c>
      <c r="N59" s="69">
        <f t="shared" si="11"/>
        <v>3.4482758620689653</v>
      </c>
      <c r="O59" s="86"/>
      <c r="P59" s="69">
        <v>59</v>
      </c>
      <c r="Q59" s="69">
        <f t="shared" si="12"/>
        <v>67.81609195402298</v>
      </c>
      <c r="R59" s="69">
        <v>45</v>
      </c>
      <c r="S59" s="69">
        <f t="shared" si="13"/>
        <v>51.724137931034484</v>
      </c>
      <c r="T59" s="42"/>
    </row>
    <row r="60" spans="1:20" ht="12.75">
      <c r="A60" s="96" t="s">
        <v>84</v>
      </c>
      <c r="B60" s="68"/>
      <c r="C60" s="69">
        <v>636</v>
      </c>
      <c r="D60" s="69">
        <v>492</v>
      </c>
      <c r="E60" s="69">
        <f t="shared" si="7"/>
        <v>77.35849056603774</v>
      </c>
      <c r="F60" s="86"/>
      <c r="G60" s="69">
        <v>164</v>
      </c>
      <c r="H60" s="69">
        <f t="shared" si="8"/>
        <v>25.78616352201258</v>
      </c>
      <c r="I60" s="69">
        <v>136</v>
      </c>
      <c r="J60" s="69">
        <f t="shared" si="9"/>
        <v>21.38364779874214</v>
      </c>
      <c r="K60" s="69">
        <v>196</v>
      </c>
      <c r="L60" s="69">
        <f t="shared" si="10"/>
        <v>30.81761006289308</v>
      </c>
      <c r="M60" s="69">
        <v>140</v>
      </c>
      <c r="N60" s="69">
        <f t="shared" si="11"/>
        <v>22.0125786163522</v>
      </c>
      <c r="O60" s="86"/>
      <c r="P60" s="69">
        <v>571</v>
      </c>
      <c r="Q60" s="69">
        <f t="shared" si="12"/>
        <v>89.77987421383648</v>
      </c>
      <c r="R60" s="69">
        <v>394</v>
      </c>
      <c r="S60" s="69">
        <f t="shared" si="13"/>
        <v>61.94968553459119</v>
      </c>
      <c r="T60" s="42"/>
    </row>
    <row r="61" spans="1:20" ht="12.75">
      <c r="A61" s="96" t="s">
        <v>85</v>
      </c>
      <c r="B61" s="68"/>
      <c r="C61" s="69">
        <v>2199</v>
      </c>
      <c r="D61" s="69">
        <v>1504</v>
      </c>
      <c r="E61" s="69">
        <f t="shared" si="7"/>
        <v>68.39472487494317</v>
      </c>
      <c r="F61" s="86"/>
      <c r="G61" s="69">
        <v>679</v>
      </c>
      <c r="H61" s="69">
        <f t="shared" si="8"/>
        <v>30.877671668940426</v>
      </c>
      <c r="I61" s="69">
        <v>835</v>
      </c>
      <c r="J61" s="69">
        <f t="shared" si="9"/>
        <v>37.971805366075486</v>
      </c>
      <c r="K61" s="69">
        <v>583</v>
      </c>
      <c r="L61" s="69">
        <f t="shared" si="10"/>
        <v>26.512050932241927</v>
      </c>
      <c r="M61" s="69">
        <v>102</v>
      </c>
      <c r="N61" s="69">
        <f t="shared" si="11"/>
        <v>4.638472032742155</v>
      </c>
      <c r="O61" s="86"/>
      <c r="P61" s="69">
        <v>2098</v>
      </c>
      <c r="Q61" s="69">
        <f t="shared" si="12"/>
        <v>95.40700318326512</v>
      </c>
      <c r="R61" s="69">
        <v>1520</v>
      </c>
      <c r="S61" s="69">
        <f t="shared" si="13"/>
        <v>69.12232833105956</v>
      </c>
      <c r="T61" s="42"/>
    </row>
    <row r="62" spans="1:20" ht="12.75">
      <c r="A62" s="96" t="s">
        <v>86</v>
      </c>
      <c r="B62" s="68"/>
      <c r="C62" s="69">
        <v>156</v>
      </c>
      <c r="D62" s="69">
        <v>81</v>
      </c>
      <c r="E62" s="69">
        <f t="shared" si="7"/>
        <v>51.92307692307693</v>
      </c>
      <c r="F62" s="86"/>
      <c r="G62" s="69">
        <v>66</v>
      </c>
      <c r="H62" s="69">
        <f t="shared" si="8"/>
        <v>42.30769230769231</v>
      </c>
      <c r="I62" s="69">
        <v>55</v>
      </c>
      <c r="J62" s="69">
        <f t="shared" si="9"/>
        <v>35.256410256410255</v>
      </c>
      <c r="K62" s="69">
        <v>31</v>
      </c>
      <c r="L62" s="69">
        <f t="shared" si="10"/>
        <v>19.871794871794872</v>
      </c>
      <c r="M62" s="69">
        <v>4</v>
      </c>
      <c r="N62" s="69">
        <f t="shared" si="11"/>
        <v>2.564102564102564</v>
      </c>
      <c r="O62" s="86"/>
      <c r="P62" s="69">
        <v>142</v>
      </c>
      <c r="Q62" s="69">
        <f t="shared" si="12"/>
        <v>91.02564102564102</v>
      </c>
      <c r="R62" s="69">
        <v>94</v>
      </c>
      <c r="S62" s="69">
        <f t="shared" si="13"/>
        <v>60.256410256410255</v>
      </c>
      <c r="T62" s="42"/>
    </row>
    <row r="63" spans="1:20" ht="12.75">
      <c r="A63" s="96" t="s">
        <v>87</v>
      </c>
      <c r="B63" s="68"/>
      <c r="C63" s="69">
        <v>16379</v>
      </c>
      <c r="D63" s="69">
        <v>14071</v>
      </c>
      <c r="E63" s="69">
        <f t="shared" si="7"/>
        <v>85.90878564014896</v>
      </c>
      <c r="F63" s="86"/>
      <c r="G63" s="69">
        <v>4163</v>
      </c>
      <c r="H63" s="69">
        <f t="shared" si="8"/>
        <v>25.41669210574516</v>
      </c>
      <c r="I63" s="69">
        <v>4976</v>
      </c>
      <c r="J63" s="69">
        <f t="shared" si="9"/>
        <v>30.380365101654554</v>
      </c>
      <c r="K63" s="69">
        <v>5172</v>
      </c>
      <c r="L63" s="69">
        <f t="shared" si="10"/>
        <v>31.57701935405092</v>
      </c>
      <c r="M63" s="69">
        <v>2068</v>
      </c>
      <c r="N63" s="69">
        <f t="shared" si="11"/>
        <v>12.62592343854936</v>
      </c>
      <c r="O63" s="86"/>
      <c r="P63" s="69">
        <v>15337</v>
      </c>
      <c r="Q63" s="69">
        <f t="shared" si="12"/>
        <v>93.63819525001527</v>
      </c>
      <c r="R63" s="69">
        <v>11375</v>
      </c>
      <c r="S63" s="69">
        <f t="shared" si="13"/>
        <v>69.44868429086026</v>
      </c>
      <c r="T63" s="42"/>
    </row>
    <row r="64" spans="1:20" ht="12.75">
      <c r="A64" s="96" t="s">
        <v>88</v>
      </c>
      <c r="B64" s="68"/>
      <c r="C64" s="69">
        <v>33</v>
      </c>
      <c r="D64" s="69">
        <v>31</v>
      </c>
      <c r="E64" s="69">
        <f t="shared" si="7"/>
        <v>93.93939393939394</v>
      </c>
      <c r="F64" s="86"/>
      <c r="G64" s="69">
        <v>0</v>
      </c>
      <c r="H64" s="69">
        <f t="shared" si="8"/>
        <v>0</v>
      </c>
      <c r="I64" s="69">
        <v>6</v>
      </c>
      <c r="J64" s="69">
        <f t="shared" si="9"/>
        <v>18.181818181818183</v>
      </c>
      <c r="K64" s="69">
        <v>23</v>
      </c>
      <c r="L64" s="69">
        <f t="shared" si="10"/>
        <v>69.6969696969697</v>
      </c>
      <c r="M64" s="69">
        <v>4</v>
      </c>
      <c r="N64" s="69">
        <f t="shared" si="11"/>
        <v>12.121212121212121</v>
      </c>
      <c r="O64" s="86"/>
      <c r="P64" s="69">
        <v>31</v>
      </c>
      <c r="Q64" s="69">
        <f t="shared" si="12"/>
        <v>93.93939393939394</v>
      </c>
      <c r="R64" s="69">
        <v>25</v>
      </c>
      <c r="S64" s="69">
        <f t="shared" si="13"/>
        <v>75.75757575757575</v>
      </c>
      <c r="T64" s="42"/>
    </row>
    <row r="65" spans="1:20" ht="12.75">
      <c r="A65" s="96" t="s">
        <v>89</v>
      </c>
      <c r="B65" s="68"/>
      <c r="C65" s="69">
        <v>3940</v>
      </c>
      <c r="D65" s="69">
        <v>3352</v>
      </c>
      <c r="E65" s="69">
        <f t="shared" si="7"/>
        <v>85.0761421319797</v>
      </c>
      <c r="F65" s="86"/>
      <c r="G65" s="88">
        <v>0</v>
      </c>
      <c r="H65" s="69">
        <f>G65/C65*100</f>
        <v>0</v>
      </c>
      <c r="I65" s="69">
        <v>74</v>
      </c>
      <c r="J65" s="69">
        <f t="shared" si="9"/>
        <v>1.8781725888324874</v>
      </c>
      <c r="K65" s="69">
        <v>1619</v>
      </c>
      <c r="L65" s="69">
        <f t="shared" si="10"/>
        <v>41.09137055837564</v>
      </c>
      <c r="M65" s="69">
        <v>2247</v>
      </c>
      <c r="N65" s="69">
        <f t="shared" si="11"/>
        <v>57.03045685279188</v>
      </c>
      <c r="O65" s="86"/>
      <c r="P65" s="69">
        <v>1472</v>
      </c>
      <c r="Q65" s="69">
        <f t="shared" si="12"/>
        <v>37.36040609137056</v>
      </c>
      <c r="R65" s="69">
        <v>750</v>
      </c>
      <c r="S65" s="69">
        <f t="shared" si="13"/>
        <v>19.035532994923855</v>
      </c>
      <c r="T65" s="42"/>
    </row>
    <row r="66" spans="1:20" ht="12.75">
      <c r="A66" s="96" t="s">
        <v>90</v>
      </c>
      <c r="B66" s="68"/>
      <c r="C66" s="69">
        <v>624</v>
      </c>
      <c r="D66" s="69">
        <v>583</v>
      </c>
      <c r="E66" s="69">
        <f t="shared" si="7"/>
        <v>93.42948717948718</v>
      </c>
      <c r="F66" s="86"/>
      <c r="G66" s="69">
        <v>200</v>
      </c>
      <c r="H66" s="69">
        <f t="shared" si="8"/>
        <v>32.05128205128205</v>
      </c>
      <c r="I66" s="69">
        <v>166</v>
      </c>
      <c r="J66" s="69">
        <f t="shared" si="9"/>
        <v>26.602564102564102</v>
      </c>
      <c r="K66" s="69">
        <v>161</v>
      </c>
      <c r="L66" s="69">
        <f t="shared" si="10"/>
        <v>25.801282051282055</v>
      </c>
      <c r="M66" s="69">
        <v>97</v>
      </c>
      <c r="N66" s="69">
        <f t="shared" si="11"/>
        <v>15.544871794871796</v>
      </c>
      <c r="O66" s="86"/>
      <c r="P66" s="69">
        <v>582</v>
      </c>
      <c r="Q66" s="69">
        <f t="shared" si="12"/>
        <v>93.26923076923077</v>
      </c>
      <c r="R66" s="69">
        <v>360</v>
      </c>
      <c r="S66" s="69">
        <f t="shared" si="13"/>
        <v>57.692307692307686</v>
      </c>
      <c r="T66" s="42"/>
    </row>
    <row r="67" spans="1:20" ht="12.75">
      <c r="A67" s="96" t="s">
        <v>91</v>
      </c>
      <c r="B67" s="68"/>
      <c r="C67" s="69">
        <v>249</v>
      </c>
      <c r="D67" s="69">
        <v>197</v>
      </c>
      <c r="E67" s="69">
        <f t="shared" si="7"/>
        <v>79.11646586345381</v>
      </c>
      <c r="F67" s="86"/>
      <c r="G67" s="69">
        <v>75</v>
      </c>
      <c r="H67" s="69">
        <f t="shared" si="8"/>
        <v>30.120481927710845</v>
      </c>
      <c r="I67" s="69">
        <v>74</v>
      </c>
      <c r="J67" s="69">
        <f t="shared" si="9"/>
        <v>29.71887550200803</v>
      </c>
      <c r="K67" s="69">
        <v>78</v>
      </c>
      <c r="L67" s="69">
        <f t="shared" si="10"/>
        <v>31.32530120481928</v>
      </c>
      <c r="M67" s="69">
        <v>22</v>
      </c>
      <c r="N67" s="69">
        <f t="shared" si="11"/>
        <v>8.835341365461847</v>
      </c>
      <c r="O67" s="86"/>
      <c r="P67" s="69">
        <v>234</v>
      </c>
      <c r="Q67" s="69">
        <f t="shared" si="12"/>
        <v>93.97590361445783</v>
      </c>
      <c r="R67" s="69">
        <v>177</v>
      </c>
      <c r="S67" s="69">
        <f t="shared" si="13"/>
        <v>71.08433734939759</v>
      </c>
      <c r="T67" s="42"/>
    </row>
    <row r="68" spans="1:20" ht="12.75">
      <c r="A68" s="95" t="s">
        <v>92</v>
      </c>
      <c r="B68" s="68"/>
      <c r="C68" s="68">
        <v>74</v>
      </c>
      <c r="D68" s="68">
        <v>43</v>
      </c>
      <c r="E68" s="68">
        <f t="shared" si="7"/>
        <v>58.108108108108105</v>
      </c>
      <c r="F68" s="85"/>
      <c r="G68" s="68">
        <v>0</v>
      </c>
      <c r="H68" s="68">
        <f t="shared" si="8"/>
        <v>0</v>
      </c>
      <c r="I68" s="68">
        <v>13</v>
      </c>
      <c r="J68" s="68">
        <f t="shared" si="9"/>
        <v>17.56756756756757</v>
      </c>
      <c r="K68" s="68">
        <v>56</v>
      </c>
      <c r="L68" s="68">
        <f t="shared" si="10"/>
        <v>75.67567567567568</v>
      </c>
      <c r="M68" s="68">
        <v>4</v>
      </c>
      <c r="N68" s="68">
        <f t="shared" si="11"/>
        <v>5.405405405405405</v>
      </c>
      <c r="O68" s="85"/>
      <c r="P68" s="68">
        <v>54</v>
      </c>
      <c r="Q68" s="68">
        <f t="shared" si="12"/>
        <v>72.97297297297297</v>
      </c>
      <c r="R68" s="68">
        <v>46</v>
      </c>
      <c r="S68" s="68">
        <f t="shared" si="13"/>
        <v>62.16216216216216</v>
      </c>
      <c r="T68" s="42"/>
    </row>
    <row r="69" spans="1:20" ht="12.75">
      <c r="A69" s="96" t="s">
        <v>93</v>
      </c>
      <c r="B69" s="68"/>
      <c r="C69" s="69">
        <v>59</v>
      </c>
      <c r="D69" s="69">
        <v>37</v>
      </c>
      <c r="E69" s="69">
        <f t="shared" si="7"/>
        <v>62.71186440677966</v>
      </c>
      <c r="F69" s="86"/>
      <c r="G69" s="69">
        <v>0</v>
      </c>
      <c r="H69" s="69">
        <f t="shared" si="8"/>
        <v>0</v>
      </c>
      <c r="I69" s="69">
        <v>9</v>
      </c>
      <c r="J69" s="69">
        <f t="shared" si="9"/>
        <v>15.254237288135593</v>
      </c>
      <c r="K69" s="69">
        <v>50</v>
      </c>
      <c r="L69" s="69">
        <f t="shared" si="10"/>
        <v>84.7457627118644</v>
      </c>
      <c r="M69" s="88" t="s">
        <v>132</v>
      </c>
      <c r="N69" s="88" t="s">
        <v>132</v>
      </c>
      <c r="O69" s="86"/>
      <c r="P69" s="69">
        <v>45</v>
      </c>
      <c r="Q69" s="69">
        <f t="shared" si="12"/>
        <v>76.27118644067797</v>
      </c>
      <c r="R69" s="69">
        <v>40</v>
      </c>
      <c r="S69" s="69">
        <f t="shared" si="13"/>
        <v>67.79661016949152</v>
      </c>
      <c r="T69" s="42"/>
    </row>
    <row r="70" spans="1:20" ht="12.75">
      <c r="A70" s="96" t="s">
        <v>94</v>
      </c>
      <c r="B70" s="68"/>
      <c r="C70" s="69">
        <v>4</v>
      </c>
      <c r="D70" s="69">
        <v>3</v>
      </c>
      <c r="E70" s="69">
        <f t="shared" si="7"/>
        <v>75</v>
      </c>
      <c r="F70" s="86"/>
      <c r="G70" s="88">
        <v>0</v>
      </c>
      <c r="H70" s="69">
        <f t="shared" si="8"/>
        <v>0</v>
      </c>
      <c r="I70" s="69">
        <v>4</v>
      </c>
      <c r="J70" s="69">
        <f t="shared" si="9"/>
        <v>100</v>
      </c>
      <c r="K70" s="88" t="s">
        <v>132</v>
      </c>
      <c r="L70" s="88" t="s">
        <v>132</v>
      </c>
      <c r="M70" s="88">
        <v>0</v>
      </c>
      <c r="N70" s="69">
        <f>M70/C70*100</f>
        <v>0</v>
      </c>
      <c r="O70" s="86"/>
      <c r="P70" s="69">
        <v>5</v>
      </c>
      <c r="Q70" s="69">
        <f t="shared" si="12"/>
        <v>125</v>
      </c>
      <c r="R70" s="69">
        <v>4</v>
      </c>
      <c r="S70" s="69">
        <f t="shared" si="13"/>
        <v>100</v>
      </c>
      <c r="T70" s="42"/>
    </row>
    <row r="71" spans="1:20" ht="12.75">
      <c r="A71" s="96" t="s">
        <v>95</v>
      </c>
      <c r="B71" s="68"/>
      <c r="C71" s="69">
        <v>8</v>
      </c>
      <c r="D71" s="69">
        <v>3</v>
      </c>
      <c r="E71" s="69">
        <f t="shared" si="7"/>
        <v>37.5</v>
      </c>
      <c r="F71" s="86"/>
      <c r="G71" s="88">
        <v>0</v>
      </c>
      <c r="H71" s="69">
        <f t="shared" si="8"/>
        <v>0</v>
      </c>
      <c r="I71" s="69">
        <v>0</v>
      </c>
      <c r="J71" s="69">
        <f t="shared" si="9"/>
        <v>0</v>
      </c>
      <c r="K71" s="69">
        <v>4</v>
      </c>
      <c r="L71" s="69">
        <f t="shared" si="10"/>
        <v>50</v>
      </c>
      <c r="M71" s="69">
        <v>4</v>
      </c>
      <c r="N71" s="69">
        <f t="shared" si="11"/>
        <v>50</v>
      </c>
      <c r="O71" s="86"/>
      <c r="P71" s="69">
        <v>4</v>
      </c>
      <c r="Q71" s="69">
        <f t="shared" si="12"/>
        <v>50</v>
      </c>
      <c r="R71" s="69">
        <v>2</v>
      </c>
      <c r="S71" s="69">
        <f t="shared" si="13"/>
        <v>25</v>
      </c>
      <c r="T71" s="42"/>
    </row>
    <row r="72" spans="1:20" ht="12.75">
      <c r="A72" s="95" t="s">
        <v>96</v>
      </c>
      <c r="B72" s="68"/>
      <c r="C72" s="68">
        <v>355</v>
      </c>
      <c r="D72" s="68">
        <v>50</v>
      </c>
      <c r="E72" s="68">
        <f t="shared" si="7"/>
        <v>14.084507042253522</v>
      </c>
      <c r="F72" s="85"/>
      <c r="G72" s="68">
        <v>44</v>
      </c>
      <c r="H72" s="68">
        <f t="shared" si="8"/>
        <v>12.394366197183098</v>
      </c>
      <c r="I72" s="68">
        <v>213</v>
      </c>
      <c r="J72" s="68">
        <f t="shared" si="9"/>
        <v>60</v>
      </c>
      <c r="K72" s="68">
        <v>88</v>
      </c>
      <c r="L72" s="68">
        <f t="shared" si="10"/>
        <v>24.788732394366196</v>
      </c>
      <c r="M72" s="68">
        <v>10</v>
      </c>
      <c r="N72" s="68">
        <f t="shared" si="11"/>
        <v>2.8169014084507045</v>
      </c>
      <c r="O72" s="85"/>
      <c r="P72" s="68">
        <v>14</v>
      </c>
      <c r="Q72" s="68">
        <f t="shared" si="12"/>
        <v>3.943661971830986</v>
      </c>
      <c r="R72" s="68">
        <v>6</v>
      </c>
      <c r="S72" s="68">
        <f t="shared" si="13"/>
        <v>1.6901408450704223</v>
      </c>
      <c r="T72" s="42"/>
    </row>
    <row r="73" spans="1:20" ht="12.75">
      <c r="A73" s="96" t="s">
        <v>114</v>
      </c>
      <c r="B73" s="68"/>
      <c r="C73" s="69">
        <v>333</v>
      </c>
      <c r="D73" s="69">
        <v>40</v>
      </c>
      <c r="E73" s="69">
        <f t="shared" si="7"/>
        <v>12.012012012012011</v>
      </c>
      <c r="F73" s="86"/>
      <c r="G73" s="69">
        <v>44</v>
      </c>
      <c r="H73" s="69">
        <f t="shared" si="8"/>
        <v>13.213213213213212</v>
      </c>
      <c r="I73" s="69">
        <v>210</v>
      </c>
      <c r="J73" s="69">
        <f t="shared" si="9"/>
        <v>63.06306306306306</v>
      </c>
      <c r="K73" s="69">
        <v>79</v>
      </c>
      <c r="L73" s="69">
        <f t="shared" si="10"/>
        <v>23.723723723723726</v>
      </c>
      <c r="M73" s="88" t="s">
        <v>132</v>
      </c>
      <c r="N73" s="88" t="s">
        <v>132</v>
      </c>
      <c r="O73" s="86"/>
      <c r="P73" s="88">
        <v>8</v>
      </c>
      <c r="Q73" s="69">
        <f t="shared" si="12"/>
        <v>2.4024024024024024</v>
      </c>
      <c r="R73" s="88">
        <v>3</v>
      </c>
      <c r="S73" s="69">
        <f t="shared" si="13"/>
        <v>0.9009009009009009</v>
      </c>
      <c r="T73" s="42"/>
    </row>
    <row r="74" spans="1:20" ht="12.75">
      <c r="A74" s="96" t="s">
        <v>97</v>
      </c>
      <c r="B74" s="68"/>
      <c r="C74" s="69">
        <v>20</v>
      </c>
      <c r="D74" s="69">
        <v>10</v>
      </c>
      <c r="E74" s="69">
        <f t="shared" si="7"/>
        <v>50</v>
      </c>
      <c r="F74" s="86"/>
      <c r="G74" s="69">
        <v>0</v>
      </c>
      <c r="H74" s="69">
        <f t="shared" si="8"/>
        <v>0</v>
      </c>
      <c r="I74" s="69">
        <v>3</v>
      </c>
      <c r="J74" s="69">
        <f t="shared" si="9"/>
        <v>15</v>
      </c>
      <c r="K74" s="69">
        <v>9</v>
      </c>
      <c r="L74" s="69">
        <f t="shared" si="10"/>
        <v>45</v>
      </c>
      <c r="M74" s="69">
        <v>8</v>
      </c>
      <c r="N74" s="69">
        <f t="shared" si="11"/>
        <v>40</v>
      </c>
      <c r="O74" s="86"/>
      <c r="P74" s="69">
        <v>6</v>
      </c>
      <c r="Q74" s="69">
        <f t="shared" si="12"/>
        <v>30</v>
      </c>
      <c r="R74" s="69">
        <v>3</v>
      </c>
      <c r="S74" s="69">
        <f t="shared" si="13"/>
        <v>15</v>
      </c>
      <c r="T74" s="42"/>
    </row>
    <row r="75" spans="1:20" ht="12.75">
      <c r="A75" s="97" t="s">
        <v>69</v>
      </c>
      <c r="B75" s="97"/>
      <c r="C75" s="86"/>
      <c r="D75" s="86"/>
      <c r="E75" s="69"/>
      <c r="F75" s="86"/>
      <c r="G75" s="86"/>
      <c r="H75" s="86"/>
      <c r="I75" s="86"/>
      <c r="J75" s="86"/>
      <c r="K75" s="86"/>
      <c r="L75" s="86"/>
      <c r="M75" s="86"/>
      <c r="N75" s="86"/>
      <c r="O75" s="86"/>
      <c r="P75" s="86"/>
      <c r="Q75" s="86"/>
      <c r="R75" s="86"/>
      <c r="S75" s="86"/>
      <c r="T75" s="42"/>
    </row>
    <row r="76" spans="1:20" ht="12.75">
      <c r="A76" s="77" t="s">
        <v>24</v>
      </c>
      <c r="B76" s="98"/>
      <c r="C76" s="75" t="s">
        <v>25</v>
      </c>
      <c r="D76" s="76" t="s">
        <v>9</v>
      </c>
      <c r="E76" s="76"/>
      <c r="F76" s="77"/>
      <c r="G76" s="118" t="s">
        <v>120</v>
      </c>
      <c r="H76" s="118"/>
      <c r="I76" s="118"/>
      <c r="J76" s="118"/>
      <c r="K76" s="118"/>
      <c r="L76" s="118"/>
      <c r="M76" s="118"/>
      <c r="N76" s="118"/>
      <c r="O76" s="74"/>
      <c r="P76" s="118" t="s">
        <v>20</v>
      </c>
      <c r="Q76" s="118"/>
      <c r="R76" s="118"/>
      <c r="S76" s="118"/>
      <c r="T76" s="42"/>
    </row>
    <row r="77" spans="1:20" ht="33.75">
      <c r="A77" s="94" t="s">
        <v>26</v>
      </c>
      <c r="B77" s="99"/>
      <c r="C77" s="78"/>
      <c r="D77" s="71" t="s">
        <v>27</v>
      </c>
      <c r="E77" s="71" t="s">
        <v>28</v>
      </c>
      <c r="F77" s="71"/>
      <c r="G77" s="71" t="s">
        <v>29</v>
      </c>
      <c r="H77" s="71" t="s">
        <v>28</v>
      </c>
      <c r="I77" s="71" t="s">
        <v>30</v>
      </c>
      <c r="J77" s="71" t="s">
        <v>28</v>
      </c>
      <c r="K77" s="71" t="s">
        <v>31</v>
      </c>
      <c r="L77" s="71" t="s">
        <v>28</v>
      </c>
      <c r="M77" s="71" t="s">
        <v>121</v>
      </c>
      <c r="N77" s="71" t="s">
        <v>28</v>
      </c>
      <c r="O77" s="71"/>
      <c r="P77" s="71" t="s">
        <v>32</v>
      </c>
      <c r="Q77" s="71" t="s">
        <v>33</v>
      </c>
      <c r="R77" s="71" t="s">
        <v>34</v>
      </c>
      <c r="S77" s="71" t="s">
        <v>33</v>
      </c>
      <c r="T77" s="42"/>
    </row>
    <row r="78" spans="1:20" ht="12.75">
      <c r="A78" s="95" t="s">
        <v>98</v>
      </c>
      <c r="B78" s="68"/>
      <c r="C78" s="68">
        <v>214869</v>
      </c>
      <c r="D78" s="68">
        <v>123139</v>
      </c>
      <c r="E78" s="68">
        <f aca="true" t="shared" si="14" ref="E78:E93">D78/C78*100</f>
        <v>57.308871917307755</v>
      </c>
      <c r="F78" s="85"/>
      <c r="G78" s="68">
        <v>46486</v>
      </c>
      <c r="H78" s="68">
        <f aca="true" t="shared" si="15" ref="H78:H93">G78/C78*100</f>
        <v>21.634577347127784</v>
      </c>
      <c r="I78" s="68">
        <v>53315</v>
      </c>
      <c r="J78" s="68">
        <f aca="true" t="shared" si="16" ref="J78:J93">I78/C78*100</f>
        <v>24.81279291102951</v>
      </c>
      <c r="K78" s="68">
        <v>72006</v>
      </c>
      <c r="L78" s="68">
        <f aca="true" t="shared" si="17" ref="L78:L93">K78/C78*100</f>
        <v>33.51158147522444</v>
      </c>
      <c r="M78" s="68">
        <v>43062</v>
      </c>
      <c r="N78" s="68">
        <f aca="true" t="shared" si="18" ref="N78:N93">M78/C78*100</f>
        <v>20.041048266618265</v>
      </c>
      <c r="O78" s="85"/>
      <c r="P78" s="68">
        <v>119798</v>
      </c>
      <c r="Q78" s="68">
        <f aca="true" t="shared" si="19" ref="Q78:Q93">P78/C78*100</f>
        <v>55.75397102420545</v>
      </c>
      <c r="R78" s="68">
        <v>83053</v>
      </c>
      <c r="S78" s="68">
        <f aca="true" t="shared" si="20" ref="S78:S93">R78/C78*100</f>
        <v>38.65285359916973</v>
      </c>
      <c r="T78" s="42"/>
    </row>
    <row r="79" spans="1:20" ht="12.75">
      <c r="A79" s="96" t="s">
        <v>38</v>
      </c>
      <c r="B79" s="68"/>
      <c r="C79" s="69">
        <v>69625</v>
      </c>
      <c r="D79" s="69">
        <v>42294</v>
      </c>
      <c r="E79" s="69">
        <f t="shared" si="14"/>
        <v>60.74542190305207</v>
      </c>
      <c r="F79" s="86"/>
      <c r="G79" s="69">
        <v>17191</v>
      </c>
      <c r="H79" s="69">
        <f t="shared" si="15"/>
        <v>24.69084380610413</v>
      </c>
      <c r="I79" s="69">
        <v>16405</v>
      </c>
      <c r="J79" s="69">
        <f t="shared" si="16"/>
        <v>23.56193895870736</v>
      </c>
      <c r="K79" s="69">
        <v>21713</v>
      </c>
      <c r="L79" s="69">
        <f t="shared" si="17"/>
        <v>31.18563734290844</v>
      </c>
      <c r="M79" s="69">
        <v>14316</v>
      </c>
      <c r="N79" s="69">
        <f t="shared" si="18"/>
        <v>20.561579892280072</v>
      </c>
      <c r="O79" s="86"/>
      <c r="P79" s="69">
        <v>39988</v>
      </c>
      <c r="Q79" s="69">
        <f t="shared" si="19"/>
        <v>57.43339317773788</v>
      </c>
      <c r="R79" s="69">
        <v>27672</v>
      </c>
      <c r="S79" s="69">
        <f t="shared" si="20"/>
        <v>39.744344703770196</v>
      </c>
      <c r="T79" s="42"/>
    </row>
    <row r="80" spans="1:20" ht="12.75">
      <c r="A80" s="96" t="s">
        <v>40</v>
      </c>
      <c r="B80" s="68"/>
      <c r="C80" s="69">
        <v>122869</v>
      </c>
      <c r="D80" s="69">
        <v>72607</v>
      </c>
      <c r="E80" s="69">
        <f t="shared" si="14"/>
        <v>59.09301776688994</v>
      </c>
      <c r="F80" s="86"/>
      <c r="G80" s="69">
        <v>27597</v>
      </c>
      <c r="H80" s="69">
        <f t="shared" si="15"/>
        <v>22.46050671853763</v>
      </c>
      <c r="I80" s="69">
        <v>32210</v>
      </c>
      <c r="J80" s="69">
        <f t="shared" si="16"/>
        <v>26.214911816650254</v>
      </c>
      <c r="K80" s="69">
        <v>39835</v>
      </c>
      <c r="L80" s="69">
        <f t="shared" si="17"/>
        <v>32.42070823397277</v>
      </c>
      <c r="M80" s="69">
        <v>23227</v>
      </c>
      <c r="N80" s="69">
        <f t="shared" si="18"/>
        <v>18.90387323083935</v>
      </c>
      <c r="O80" s="86"/>
      <c r="P80" s="69">
        <v>73929</v>
      </c>
      <c r="Q80" s="69">
        <f t="shared" si="19"/>
        <v>60.16896043753916</v>
      </c>
      <c r="R80" s="69">
        <v>51564</v>
      </c>
      <c r="S80" s="69">
        <f t="shared" si="20"/>
        <v>41.96664740495976</v>
      </c>
      <c r="T80" s="42"/>
    </row>
    <row r="81" spans="1:20" ht="12.75">
      <c r="A81" s="96" t="s">
        <v>49</v>
      </c>
      <c r="B81" s="68"/>
      <c r="C81" s="69">
        <v>28771</v>
      </c>
      <c r="D81" s="69">
        <v>13499</v>
      </c>
      <c r="E81" s="69">
        <f t="shared" si="14"/>
        <v>46.9187723749609</v>
      </c>
      <c r="F81" s="86"/>
      <c r="G81" s="69">
        <v>6784</v>
      </c>
      <c r="H81" s="69">
        <f t="shared" si="15"/>
        <v>23.579298599284</v>
      </c>
      <c r="I81" s="69">
        <v>7689</v>
      </c>
      <c r="J81" s="69">
        <f t="shared" si="16"/>
        <v>26.724827082826458</v>
      </c>
      <c r="K81" s="69">
        <v>10209</v>
      </c>
      <c r="L81" s="69">
        <f t="shared" si="17"/>
        <v>35.483646727607656</v>
      </c>
      <c r="M81" s="69">
        <v>4089</v>
      </c>
      <c r="N81" s="69">
        <f t="shared" si="18"/>
        <v>14.21222759028188</v>
      </c>
      <c r="O81" s="86"/>
      <c r="P81" s="69">
        <v>15818</v>
      </c>
      <c r="Q81" s="69">
        <f t="shared" si="19"/>
        <v>54.97897188140837</v>
      </c>
      <c r="R81" s="69">
        <v>11223</v>
      </c>
      <c r="S81" s="69">
        <f t="shared" si="20"/>
        <v>39.00802891800772</v>
      </c>
      <c r="T81" s="42"/>
    </row>
    <row r="82" spans="1:20" ht="12.75">
      <c r="A82" s="96" t="s">
        <v>52</v>
      </c>
      <c r="B82" s="68"/>
      <c r="C82" s="69">
        <v>34961</v>
      </c>
      <c r="D82" s="69">
        <v>12416</v>
      </c>
      <c r="E82" s="69">
        <f t="shared" si="14"/>
        <v>35.51385829924774</v>
      </c>
      <c r="F82" s="86"/>
      <c r="G82" s="69">
        <v>6911</v>
      </c>
      <c r="H82" s="69">
        <f t="shared" si="15"/>
        <v>19.76774119733417</v>
      </c>
      <c r="I82" s="69">
        <v>10146</v>
      </c>
      <c r="J82" s="69">
        <f t="shared" si="16"/>
        <v>29.020909012900088</v>
      </c>
      <c r="K82" s="69">
        <v>13588</v>
      </c>
      <c r="L82" s="69">
        <f t="shared" si="17"/>
        <v>38.866165155458944</v>
      </c>
      <c r="M82" s="69">
        <v>4316</v>
      </c>
      <c r="N82" s="69">
        <f t="shared" si="18"/>
        <v>12.345184634306799</v>
      </c>
      <c r="O82" s="86"/>
      <c r="P82" s="69">
        <v>18559</v>
      </c>
      <c r="Q82" s="69">
        <f t="shared" si="19"/>
        <v>53.08486599353566</v>
      </c>
      <c r="R82" s="69">
        <v>13379</v>
      </c>
      <c r="S82" s="69">
        <f t="shared" si="20"/>
        <v>38.26835616830182</v>
      </c>
      <c r="T82" s="42"/>
    </row>
    <row r="83" spans="1:20" ht="12.75">
      <c r="A83" s="96" t="s">
        <v>70</v>
      </c>
      <c r="B83" s="68"/>
      <c r="C83" s="69">
        <v>5749</v>
      </c>
      <c r="D83" s="69">
        <v>4068</v>
      </c>
      <c r="E83" s="69">
        <f t="shared" si="14"/>
        <v>70.76013219690381</v>
      </c>
      <c r="F83" s="86"/>
      <c r="G83" s="69">
        <v>989</v>
      </c>
      <c r="H83" s="69">
        <f t="shared" si="15"/>
        <v>17.20299182466516</v>
      </c>
      <c r="I83" s="69">
        <v>1265</v>
      </c>
      <c r="J83" s="69">
        <f t="shared" si="16"/>
        <v>22.00382675247869</v>
      </c>
      <c r="K83" s="69">
        <v>1969</v>
      </c>
      <c r="L83" s="69">
        <f t="shared" si="17"/>
        <v>34.24943468429292</v>
      </c>
      <c r="M83" s="69">
        <v>1526</v>
      </c>
      <c r="N83" s="69">
        <f t="shared" si="18"/>
        <v>26.54374673856323</v>
      </c>
      <c r="O83" s="86"/>
      <c r="P83" s="69">
        <v>2855</v>
      </c>
      <c r="Q83" s="69">
        <f t="shared" si="19"/>
        <v>49.66081057575231</v>
      </c>
      <c r="R83" s="69">
        <v>1917</v>
      </c>
      <c r="S83" s="69">
        <f t="shared" si="20"/>
        <v>33.34492955296574</v>
      </c>
      <c r="T83" s="42"/>
    </row>
    <row r="84" spans="1:20" ht="12.75">
      <c r="A84" s="96" t="s">
        <v>76</v>
      </c>
      <c r="B84" s="68"/>
      <c r="C84" s="69">
        <v>8181</v>
      </c>
      <c r="D84" s="69">
        <v>6913</v>
      </c>
      <c r="E84" s="69">
        <f t="shared" si="14"/>
        <v>84.50067228945116</v>
      </c>
      <c r="F84" s="86"/>
      <c r="G84" s="69">
        <v>823</v>
      </c>
      <c r="H84" s="69">
        <f t="shared" si="15"/>
        <v>10.059894878376726</v>
      </c>
      <c r="I84" s="69">
        <v>1218</v>
      </c>
      <c r="J84" s="69">
        <f t="shared" si="16"/>
        <v>14.888155482214888</v>
      </c>
      <c r="K84" s="69">
        <v>2680</v>
      </c>
      <c r="L84" s="69">
        <f t="shared" si="17"/>
        <v>32.758831438699424</v>
      </c>
      <c r="M84" s="69">
        <v>3460</v>
      </c>
      <c r="N84" s="69">
        <f t="shared" si="18"/>
        <v>42.29311820070896</v>
      </c>
      <c r="O84" s="86"/>
      <c r="P84" s="69">
        <v>3453</v>
      </c>
      <c r="Q84" s="69">
        <f t="shared" si="19"/>
        <v>42.20755408874221</v>
      </c>
      <c r="R84" s="69">
        <v>2360</v>
      </c>
      <c r="S84" s="69">
        <f t="shared" si="20"/>
        <v>28.84732917736218</v>
      </c>
      <c r="T84" s="42"/>
    </row>
    <row r="85" spans="1:20" ht="12.75">
      <c r="A85" s="96" t="s">
        <v>92</v>
      </c>
      <c r="B85" s="68"/>
      <c r="C85" s="69">
        <v>9555</v>
      </c>
      <c r="D85" s="69">
        <v>5465</v>
      </c>
      <c r="E85" s="69">
        <f t="shared" si="14"/>
        <v>57.195185766614344</v>
      </c>
      <c r="F85" s="86"/>
      <c r="G85" s="69">
        <v>2143</v>
      </c>
      <c r="H85" s="69">
        <f t="shared" si="15"/>
        <v>22.428048142333857</v>
      </c>
      <c r="I85" s="69">
        <v>2617</v>
      </c>
      <c r="J85" s="69">
        <f t="shared" si="16"/>
        <v>27.38880167451596</v>
      </c>
      <c r="K85" s="69">
        <v>3603</v>
      </c>
      <c r="L85" s="69">
        <f t="shared" si="17"/>
        <v>37.708006279434855</v>
      </c>
      <c r="M85" s="69">
        <v>1192</v>
      </c>
      <c r="N85" s="69">
        <f t="shared" si="18"/>
        <v>12.475143903715333</v>
      </c>
      <c r="O85" s="86"/>
      <c r="P85" s="69">
        <v>6789</v>
      </c>
      <c r="Q85" s="69">
        <f t="shared" si="19"/>
        <v>71.05180533751962</v>
      </c>
      <c r="R85" s="69">
        <v>5269</v>
      </c>
      <c r="S85" s="69">
        <f t="shared" si="20"/>
        <v>55.143903715332286</v>
      </c>
      <c r="T85" s="42"/>
    </row>
    <row r="86" spans="1:20" ht="12.75">
      <c r="A86" s="96" t="s">
        <v>96</v>
      </c>
      <c r="B86" s="68"/>
      <c r="C86" s="69">
        <v>658</v>
      </c>
      <c r="D86" s="69">
        <v>381</v>
      </c>
      <c r="E86" s="69">
        <f t="shared" si="14"/>
        <v>57.90273556231003</v>
      </c>
      <c r="F86" s="86"/>
      <c r="G86" s="69">
        <v>169</v>
      </c>
      <c r="H86" s="69">
        <f t="shared" si="15"/>
        <v>25.6838905775076</v>
      </c>
      <c r="I86" s="69">
        <v>169</v>
      </c>
      <c r="J86" s="69">
        <f t="shared" si="16"/>
        <v>25.6838905775076</v>
      </c>
      <c r="K86" s="69">
        <v>206</v>
      </c>
      <c r="L86" s="69">
        <f t="shared" si="17"/>
        <v>31.30699088145897</v>
      </c>
      <c r="M86" s="69">
        <v>114</v>
      </c>
      <c r="N86" s="69">
        <f t="shared" si="18"/>
        <v>17.325227963525837</v>
      </c>
      <c r="O86" s="86"/>
      <c r="P86" s="69">
        <v>452</v>
      </c>
      <c r="Q86" s="69">
        <f t="shared" si="19"/>
        <v>68.69300911854104</v>
      </c>
      <c r="R86" s="69">
        <v>334</v>
      </c>
      <c r="S86" s="69">
        <f t="shared" si="20"/>
        <v>50.75987841945289</v>
      </c>
      <c r="T86" s="42"/>
    </row>
    <row r="87" spans="1:20" ht="12.75">
      <c r="A87" s="95" t="s">
        <v>99</v>
      </c>
      <c r="B87" s="68"/>
      <c r="C87" s="68">
        <v>16995</v>
      </c>
      <c r="D87" s="68">
        <v>8323</v>
      </c>
      <c r="E87" s="68">
        <f t="shared" si="14"/>
        <v>48.973227419829364</v>
      </c>
      <c r="F87" s="85"/>
      <c r="G87" s="68">
        <v>3</v>
      </c>
      <c r="H87" s="68">
        <f t="shared" si="15"/>
        <v>0.0176522506619594</v>
      </c>
      <c r="I87" s="68">
        <v>514</v>
      </c>
      <c r="J87" s="68">
        <f t="shared" si="16"/>
        <v>3.024418946749044</v>
      </c>
      <c r="K87" s="68">
        <v>10625</v>
      </c>
      <c r="L87" s="68">
        <f t="shared" si="17"/>
        <v>62.51838776110621</v>
      </c>
      <c r="M87" s="68">
        <v>5853</v>
      </c>
      <c r="N87" s="68">
        <f t="shared" si="18"/>
        <v>34.43954104148279</v>
      </c>
      <c r="O87" s="85"/>
      <c r="P87" s="68">
        <v>225</v>
      </c>
      <c r="Q87" s="68">
        <f t="shared" si="19"/>
        <v>1.323918799646955</v>
      </c>
      <c r="R87" s="68">
        <v>127</v>
      </c>
      <c r="S87" s="68">
        <f t="shared" si="20"/>
        <v>0.7472786113562813</v>
      </c>
      <c r="T87" s="42"/>
    </row>
    <row r="88" spans="1:20" ht="12.75">
      <c r="A88" s="96" t="s">
        <v>100</v>
      </c>
      <c r="B88" s="68"/>
      <c r="C88" s="69">
        <v>4147</v>
      </c>
      <c r="D88" s="69">
        <v>2407</v>
      </c>
      <c r="E88" s="69">
        <f t="shared" si="14"/>
        <v>58.04195804195804</v>
      </c>
      <c r="F88" s="86"/>
      <c r="G88" s="88">
        <v>0</v>
      </c>
      <c r="H88" s="69">
        <f t="shared" si="15"/>
        <v>0</v>
      </c>
      <c r="I88" s="69">
        <v>49</v>
      </c>
      <c r="J88" s="69">
        <f t="shared" si="16"/>
        <v>1.1815770436460091</v>
      </c>
      <c r="K88" s="69">
        <v>1973</v>
      </c>
      <c r="L88" s="69">
        <f t="shared" si="17"/>
        <v>47.576561369664816</v>
      </c>
      <c r="M88" s="69">
        <v>2125</v>
      </c>
      <c r="N88" s="69">
        <f t="shared" si="18"/>
        <v>51.241861586689176</v>
      </c>
      <c r="O88" s="86"/>
      <c r="P88" s="69">
        <v>35</v>
      </c>
      <c r="Q88" s="69">
        <f t="shared" si="19"/>
        <v>0.8439836026042922</v>
      </c>
      <c r="R88" s="69">
        <v>18</v>
      </c>
      <c r="S88" s="69">
        <f t="shared" si="20"/>
        <v>0.4340487099107788</v>
      </c>
      <c r="T88" s="42"/>
    </row>
    <row r="89" spans="1:20" ht="12.75">
      <c r="A89" s="96" t="s">
        <v>101</v>
      </c>
      <c r="B89" s="68"/>
      <c r="C89" s="69">
        <v>4819</v>
      </c>
      <c r="D89" s="69">
        <v>2992</v>
      </c>
      <c r="E89" s="69">
        <f t="shared" si="14"/>
        <v>62.087570035277025</v>
      </c>
      <c r="F89" s="86"/>
      <c r="G89" s="88">
        <v>0</v>
      </c>
      <c r="H89" s="69">
        <f t="shared" si="15"/>
        <v>0</v>
      </c>
      <c r="I89" s="69">
        <v>91</v>
      </c>
      <c r="J89" s="69">
        <f t="shared" si="16"/>
        <v>1.8883585806183858</v>
      </c>
      <c r="K89" s="69">
        <v>2578</v>
      </c>
      <c r="L89" s="69">
        <f t="shared" si="17"/>
        <v>53.49657605312306</v>
      </c>
      <c r="M89" s="69">
        <v>2150</v>
      </c>
      <c r="N89" s="69">
        <f t="shared" si="18"/>
        <v>44.61506536625856</v>
      </c>
      <c r="O89" s="86"/>
      <c r="P89" s="69">
        <v>82</v>
      </c>
      <c r="Q89" s="69">
        <f t="shared" si="19"/>
        <v>1.7015978418759077</v>
      </c>
      <c r="R89" s="69">
        <v>47</v>
      </c>
      <c r="S89" s="69">
        <f t="shared" si="20"/>
        <v>0.9753060800996057</v>
      </c>
      <c r="T89" s="42"/>
    </row>
    <row r="90" spans="1:20" ht="12.75">
      <c r="A90" s="96" t="s">
        <v>102</v>
      </c>
      <c r="B90" s="68"/>
      <c r="C90" s="69">
        <v>2360</v>
      </c>
      <c r="D90" s="69">
        <v>1043</v>
      </c>
      <c r="E90" s="69">
        <f t="shared" si="14"/>
        <v>44.19491525423729</v>
      </c>
      <c r="F90" s="86"/>
      <c r="G90" s="88" t="s">
        <v>132</v>
      </c>
      <c r="H90" s="88" t="s">
        <v>132</v>
      </c>
      <c r="I90" s="69">
        <v>132</v>
      </c>
      <c r="J90" s="69">
        <f t="shared" si="16"/>
        <v>5.593220338983051</v>
      </c>
      <c r="K90" s="69">
        <v>1798</v>
      </c>
      <c r="L90" s="69">
        <f t="shared" si="17"/>
        <v>76.1864406779661</v>
      </c>
      <c r="M90" s="69">
        <v>430</v>
      </c>
      <c r="N90" s="69">
        <f t="shared" si="18"/>
        <v>18.220338983050848</v>
      </c>
      <c r="O90" s="86"/>
      <c r="P90" s="69">
        <v>38</v>
      </c>
      <c r="Q90" s="69">
        <f t="shared" si="19"/>
        <v>1.6101694915254237</v>
      </c>
      <c r="R90" s="69">
        <v>24</v>
      </c>
      <c r="S90" s="69">
        <f t="shared" si="20"/>
        <v>1.0169491525423728</v>
      </c>
      <c r="T90" s="42"/>
    </row>
    <row r="91" spans="1:20" ht="12.75">
      <c r="A91" s="96" t="s">
        <v>103</v>
      </c>
      <c r="B91" s="68"/>
      <c r="C91" s="69">
        <v>5010</v>
      </c>
      <c r="D91" s="69">
        <v>1508</v>
      </c>
      <c r="E91" s="69">
        <f t="shared" si="14"/>
        <v>30.099800399201598</v>
      </c>
      <c r="F91" s="86"/>
      <c r="G91" s="88" t="s">
        <v>132</v>
      </c>
      <c r="H91" s="88" t="s">
        <v>132</v>
      </c>
      <c r="I91" s="69">
        <v>230</v>
      </c>
      <c r="J91" s="69">
        <f t="shared" si="16"/>
        <v>4.590818363273453</v>
      </c>
      <c r="K91" s="69">
        <v>3818</v>
      </c>
      <c r="L91" s="69">
        <f t="shared" si="17"/>
        <v>76.20758483033933</v>
      </c>
      <c r="M91" s="69">
        <v>963</v>
      </c>
      <c r="N91" s="69">
        <f t="shared" si="18"/>
        <v>19.221556886227546</v>
      </c>
      <c r="O91" s="86"/>
      <c r="P91" s="69">
        <v>64</v>
      </c>
      <c r="Q91" s="69">
        <f t="shared" si="19"/>
        <v>1.2774451097804391</v>
      </c>
      <c r="R91" s="69">
        <v>36</v>
      </c>
      <c r="S91" s="69">
        <f t="shared" si="20"/>
        <v>0.718562874251497</v>
      </c>
      <c r="T91" s="42"/>
    </row>
    <row r="92" spans="1:20" ht="12.75">
      <c r="A92" s="96" t="s">
        <v>104</v>
      </c>
      <c r="B92" s="68"/>
      <c r="C92" s="69">
        <v>665</v>
      </c>
      <c r="D92" s="69">
        <v>377</v>
      </c>
      <c r="E92" s="69">
        <f t="shared" si="14"/>
        <v>56.69172932330827</v>
      </c>
      <c r="F92" s="86"/>
      <c r="G92" s="88">
        <v>0</v>
      </c>
      <c r="H92" s="69">
        <f>G92/C92*100</f>
        <v>0</v>
      </c>
      <c r="I92" s="69">
        <v>12</v>
      </c>
      <c r="J92" s="69">
        <f t="shared" si="16"/>
        <v>1.8045112781954888</v>
      </c>
      <c r="K92" s="69">
        <v>464</v>
      </c>
      <c r="L92" s="69">
        <f t="shared" si="17"/>
        <v>69.77443609022556</v>
      </c>
      <c r="M92" s="69">
        <v>189</v>
      </c>
      <c r="N92" s="69">
        <f t="shared" si="18"/>
        <v>28.421052631578945</v>
      </c>
      <c r="O92" s="86"/>
      <c r="P92" s="69">
        <v>6</v>
      </c>
      <c r="Q92" s="69">
        <f>P92/C92*100</f>
        <v>0.9022556390977444</v>
      </c>
      <c r="R92" s="69">
        <v>2</v>
      </c>
      <c r="S92" s="69">
        <f>R92/C92*100</f>
        <v>0.30075187969924816</v>
      </c>
      <c r="T92" s="42"/>
    </row>
    <row r="93" spans="1:20" ht="12.75">
      <c r="A93" s="100" t="s">
        <v>105</v>
      </c>
      <c r="B93" s="100"/>
      <c r="C93" s="90">
        <v>4259</v>
      </c>
      <c r="D93" s="90">
        <v>1582</v>
      </c>
      <c r="E93" s="90">
        <f t="shared" si="14"/>
        <v>37.144869687720124</v>
      </c>
      <c r="F93" s="89"/>
      <c r="G93" s="90">
        <v>2571</v>
      </c>
      <c r="H93" s="90">
        <f t="shared" si="15"/>
        <v>60.36628316506222</v>
      </c>
      <c r="I93" s="90">
        <v>902</v>
      </c>
      <c r="J93" s="90">
        <f t="shared" si="16"/>
        <v>21.178680441418173</v>
      </c>
      <c r="K93" s="90">
        <v>634</v>
      </c>
      <c r="L93" s="90">
        <f t="shared" si="17"/>
        <v>14.886123503169756</v>
      </c>
      <c r="M93" s="90">
        <v>152</v>
      </c>
      <c r="N93" s="90">
        <f t="shared" si="18"/>
        <v>3.5689128903498473</v>
      </c>
      <c r="O93" s="89"/>
      <c r="P93" s="90">
        <v>3249</v>
      </c>
      <c r="Q93" s="90">
        <f t="shared" si="19"/>
        <v>76.28551303122799</v>
      </c>
      <c r="R93" s="90">
        <v>1685</v>
      </c>
      <c r="S93" s="90">
        <f t="shared" si="20"/>
        <v>39.563277764733506</v>
      </c>
      <c r="T93" s="42"/>
    </row>
    <row r="94" spans="1:19" ht="22.5" customHeight="1">
      <c r="A94" s="64"/>
      <c r="B94" s="65"/>
      <c r="C94" s="48"/>
      <c r="D94" s="48"/>
      <c r="E94" s="48"/>
      <c r="F94" s="48"/>
      <c r="G94" s="48"/>
      <c r="H94" s="48"/>
      <c r="I94" s="48"/>
      <c r="J94" s="48"/>
      <c r="K94" s="48"/>
      <c r="L94" s="48"/>
      <c r="M94" s="48"/>
      <c r="N94" s="48"/>
      <c r="O94" s="48"/>
      <c r="P94" s="48"/>
      <c r="Q94" s="48"/>
      <c r="R94" s="48"/>
      <c r="S94" s="48"/>
    </row>
    <row r="95" spans="1:19" ht="276" customHeight="1">
      <c r="A95" s="116" t="s">
        <v>133</v>
      </c>
      <c r="B95" s="104"/>
      <c r="C95" s="117"/>
      <c r="D95" s="117"/>
      <c r="E95" s="117"/>
      <c r="F95" s="117"/>
      <c r="G95" s="117"/>
      <c r="H95" s="117"/>
      <c r="I95" s="117"/>
      <c r="J95" s="117"/>
      <c r="K95" s="117"/>
      <c r="L95" s="117"/>
      <c r="M95" s="117"/>
      <c r="N95" s="117"/>
      <c r="O95" s="117"/>
      <c r="P95" s="117"/>
      <c r="Q95" s="117"/>
      <c r="R95" s="117"/>
      <c r="S95" s="117"/>
    </row>
    <row r="96" spans="3:18" ht="12.75" customHeight="1">
      <c r="C96" s="5"/>
      <c r="D96" s="5"/>
      <c r="K96" s="5"/>
      <c r="M96" s="5"/>
      <c r="P96" s="5"/>
      <c r="R96" s="5"/>
    </row>
    <row r="97" spans="3:18" ht="12.75">
      <c r="C97" s="5"/>
      <c r="D97" s="5"/>
      <c r="G97" s="5"/>
      <c r="I97" s="5"/>
      <c r="K97" s="5"/>
      <c r="M97" s="5"/>
      <c r="P97" s="5"/>
      <c r="R97" s="5"/>
    </row>
    <row r="98" spans="3:18" ht="12.75">
      <c r="C98" s="5"/>
      <c r="D98" s="5"/>
      <c r="P98" s="5"/>
      <c r="R98" s="5"/>
    </row>
    <row r="101" spans="1:19" ht="12.75">
      <c r="A101" s="36"/>
      <c r="D101" s="36"/>
      <c r="E101" s="36"/>
      <c r="G101" s="36"/>
      <c r="H101" s="36"/>
      <c r="I101" s="36"/>
      <c r="J101" s="36"/>
      <c r="K101" s="36"/>
      <c r="L101" s="36"/>
      <c r="M101" s="36"/>
      <c r="N101" s="36"/>
      <c r="P101" s="36"/>
      <c r="Q101" s="36"/>
      <c r="R101" s="36"/>
      <c r="S101" s="36"/>
    </row>
    <row r="102" spans="3:13" ht="12.75">
      <c r="C102" s="5"/>
      <c r="D102" s="5"/>
      <c r="K102" s="5"/>
      <c r="M102" s="5"/>
    </row>
    <row r="103" spans="3:13" ht="12.75">
      <c r="C103" s="5"/>
      <c r="D103" s="5"/>
      <c r="K103" s="5"/>
      <c r="M103" s="5"/>
    </row>
    <row r="104" spans="3:13" ht="12.75">
      <c r="C104" s="5"/>
      <c r="D104" s="5"/>
      <c r="K104" s="5"/>
      <c r="M104" s="5"/>
    </row>
    <row r="105" spans="3:11" ht="12.75">
      <c r="C105" s="5"/>
      <c r="D105" s="5"/>
      <c r="K105" s="5"/>
    </row>
    <row r="106" spans="3:11" ht="12.75">
      <c r="C106" s="5"/>
      <c r="D106" s="5"/>
      <c r="K106" s="5"/>
    </row>
    <row r="108" spans="3:18" ht="12.75">
      <c r="C108" s="5"/>
      <c r="D108" s="5"/>
      <c r="G108" s="5"/>
      <c r="P108" s="5"/>
      <c r="R108" s="5"/>
    </row>
    <row r="110" ht="12.75">
      <c r="A110" s="57"/>
    </row>
  </sheetData>
  <sheetProtection/>
  <mergeCells count="9">
    <mergeCell ref="A2:O2"/>
    <mergeCell ref="A1:S1"/>
    <mergeCell ref="A95:S95"/>
    <mergeCell ref="G3:N3"/>
    <mergeCell ref="P3:S3"/>
    <mergeCell ref="G38:N38"/>
    <mergeCell ref="P38:S38"/>
    <mergeCell ref="G76:N76"/>
    <mergeCell ref="P76:S76"/>
  </mergeCells>
  <printOptions/>
  <pageMargins left="0.7874015748031497" right="0.3937007874015748" top="0.7874015748031497" bottom="0.1968503937007874" header="0.5118110236220472" footer="0.5118110236220472"/>
  <pageSetup horizontalDpi="600" verticalDpi="600" orientation="landscape" paperSize="9" scale="95" r:id="rId4"/>
  <rowBreaks count="2" manualBreakCount="2">
    <brk id="36" max="18" man="1"/>
    <brk id="74" max="18" man="1"/>
  </rowBreaks>
  <drawing r:id="rId3"/>
  <legacyDrawing r:id="rId2"/>
</worksheet>
</file>

<file path=xl/worksheets/sheet4.xml><?xml version="1.0" encoding="utf-8"?>
<worksheet xmlns="http://schemas.openxmlformats.org/spreadsheetml/2006/main" xmlns:r="http://schemas.openxmlformats.org/officeDocument/2006/relationships">
  <dimension ref="A1:R95"/>
  <sheetViews>
    <sheetView zoomScalePageLayoutView="0" workbookViewId="0" topLeftCell="A1">
      <pane xSplit="2" ySplit="4" topLeftCell="C5" activePane="bottomRight" state="frozen"/>
      <selection pane="topLeft" activeCell="A1" sqref="A1:S1"/>
      <selection pane="topRight" activeCell="A1" sqref="A1:S1"/>
      <selection pane="bottomLeft" activeCell="A1" sqref="A1:S1"/>
      <selection pane="bottomRight" activeCell="A1" sqref="A1:M1"/>
    </sheetView>
  </sheetViews>
  <sheetFormatPr defaultColWidth="9.140625" defaultRowHeight="12.75"/>
  <cols>
    <col min="1" max="1" width="21.57421875" style="0" customWidth="1"/>
    <col min="2" max="2" width="12.57421875" style="0" customWidth="1"/>
    <col min="3" max="4" width="7.7109375" style="0" customWidth="1"/>
    <col min="5" max="5" width="4.7109375" style="0" customWidth="1"/>
    <col min="6" max="6" width="0.85546875" style="0" customWidth="1"/>
    <col min="7" max="7" width="7.28125" style="0" customWidth="1"/>
    <col min="8" max="8" width="7.140625" style="0" customWidth="1"/>
    <col min="9" max="9" width="4.7109375" style="0" customWidth="1"/>
    <col min="10" max="10" width="0.85546875" style="0" customWidth="1"/>
    <col min="11" max="11" width="7.7109375" style="0" customWidth="1"/>
    <col min="12" max="12" width="7.00390625" style="0" customWidth="1"/>
    <col min="13" max="13" width="4.7109375" style="0" customWidth="1"/>
    <col min="14" max="14" width="9.28125" style="0" bestFit="1" customWidth="1"/>
    <col min="17" max="17" width="9.7109375" style="0" bestFit="1" customWidth="1"/>
  </cols>
  <sheetData>
    <row r="1" spans="1:13" ht="43.5" customHeight="1">
      <c r="A1" s="121" t="s">
        <v>130</v>
      </c>
      <c r="B1" s="121"/>
      <c r="C1" s="121"/>
      <c r="D1" s="121"/>
      <c r="E1" s="121"/>
      <c r="F1" s="121"/>
      <c r="G1" s="121"/>
      <c r="H1" s="121"/>
      <c r="I1" s="121"/>
      <c r="J1" s="121"/>
      <c r="K1" s="121"/>
      <c r="L1" s="121"/>
      <c r="M1" s="121"/>
    </row>
    <row r="2" spans="1:16" ht="41.25" customHeight="1">
      <c r="A2" s="122" t="s">
        <v>1</v>
      </c>
      <c r="B2" s="122"/>
      <c r="C2" s="122"/>
      <c r="D2" s="122"/>
      <c r="E2" s="122"/>
      <c r="F2" s="122"/>
      <c r="G2" s="122"/>
      <c r="H2" s="122"/>
      <c r="I2" s="122"/>
      <c r="J2" s="122"/>
      <c r="K2" s="122"/>
      <c r="L2" s="122"/>
      <c r="M2" s="122"/>
      <c r="P2" s="56"/>
    </row>
    <row r="3" spans="1:13" ht="12.75">
      <c r="A3" s="58" t="s">
        <v>24</v>
      </c>
      <c r="B3" s="58"/>
      <c r="C3" s="123" t="s">
        <v>9</v>
      </c>
      <c r="D3" s="123"/>
      <c r="E3" s="123"/>
      <c r="F3" s="59"/>
      <c r="G3" s="123" t="s">
        <v>10</v>
      </c>
      <c r="H3" s="123"/>
      <c r="I3" s="123"/>
      <c r="J3" s="59"/>
      <c r="K3" s="123" t="s">
        <v>4</v>
      </c>
      <c r="L3" s="123"/>
      <c r="M3" s="123"/>
    </row>
    <row r="4" spans="1:13" ht="45">
      <c r="A4" s="6" t="s">
        <v>107</v>
      </c>
      <c r="B4" s="6"/>
      <c r="C4" s="8" t="s">
        <v>108</v>
      </c>
      <c r="D4" s="8" t="s">
        <v>109</v>
      </c>
      <c r="E4" s="8" t="s">
        <v>110</v>
      </c>
      <c r="F4" s="7"/>
      <c r="G4" s="8" t="s">
        <v>108</v>
      </c>
      <c r="H4" s="8" t="s">
        <v>109</v>
      </c>
      <c r="I4" s="8" t="s">
        <v>110</v>
      </c>
      <c r="J4" s="8"/>
      <c r="K4" s="8" t="s">
        <v>108</v>
      </c>
      <c r="L4" s="8" t="s">
        <v>109</v>
      </c>
      <c r="M4" s="8" t="s">
        <v>110</v>
      </c>
    </row>
    <row r="5" spans="1:18" ht="12.75">
      <c r="A5" s="60" t="s">
        <v>35</v>
      </c>
      <c r="B5" s="60"/>
      <c r="C5" s="42">
        <v>227177</v>
      </c>
      <c r="D5" s="42">
        <v>153615</v>
      </c>
      <c r="E5" s="42">
        <f>D5/C5*100</f>
        <v>67.61908115698331</v>
      </c>
      <c r="F5" s="84"/>
      <c r="G5" s="42">
        <v>158492</v>
      </c>
      <c r="H5" s="42">
        <v>100481</v>
      </c>
      <c r="I5" s="42">
        <f>H5/G5*100</f>
        <v>63.398152588143255</v>
      </c>
      <c r="J5" s="84"/>
      <c r="K5" s="42">
        <v>385669</v>
      </c>
      <c r="L5" s="42">
        <v>254096</v>
      </c>
      <c r="M5" s="66">
        <f>L5/K5*100</f>
        <v>65.88447606626407</v>
      </c>
      <c r="N5" s="5"/>
      <c r="P5" s="42"/>
      <c r="Q5" s="42"/>
      <c r="R5" s="66"/>
    </row>
    <row r="6" spans="1:18" ht="12.75">
      <c r="A6" s="60" t="s">
        <v>36</v>
      </c>
      <c r="B6" s="60"/>
      <c r="C6" s="42">
        <v>225595</v>
      </c>
      <c r="D6" s="42">
        <v>152467</v>
      </c>
      <c r="E6" s="42">
        <f aca="true" t="shared" si="0" ref="E6:E68">D6/C6*100</f>
        <v>67.58438795186063</v>
      </c>
      <c r="F6" s="84"/>
      <c r="G6" s="42">
        <v>155815</v>
      </c>
      <c r="H6" s="42">
        <v>98380</v>
      </c>
      <c r="I6" s="42">
        <f aca="true" t="shared" si="1" ref="I6:I68">H6/G6*100</f>
        <v>63.13897891730578</v>
      </c>
      <c r="J6" s="84"/>
      <c r="K6" s="42">
        <v>381410</v>
      </c>
      <c r="L6" s="42">
        <v>250847</v>
      </c>
      <c r="M6" s="66">
        <f aca="true" t="shared" si="2" ref="M6:M68">L6/K6*100</f>
        <v>65.76833328963583</v>
      </c>
      <c r="N6" s="5"/>
      <c r="P6" s="42"/>
      <c r="Q6" s="42"/>
      <c r="R6" s="66"/>
    </row>
    <row r="7" spans="1:18" ht="12.75">
      <c r="A7" s="60" t="s">
        <v>37</v>
      </c>
      <c r="B7" s="60"/>
      <c r="C7" s="42">
        <v>95715</v>
      </c>
      <c r="D7" s="42">
        <v>83732</v>
      </c>
      <c r="E7" s="42">
        <f t="shared" si="0"/>
        <v>87.48054118999113</v>
      </c>
      <c r="F7" s="84"/>
      <c r="G7" s="42">
        <v>58090</v>
      </c>
      <c r="H7" s="42">
        <v>50341</v>
      </c>
      <c r="I7" s="42">
        <f t="shared" si="1"/>
        <v>86.66035462213806</v>
      </c>
      <c r="J7" s="84"/>
      <c r="K7" s="42">
        <v>153805</v>
      </c>
      <c r="L7" s="42">
        <v>134073</v>
      </c>
      <c r="M7" s="66">
        <f t="shared" si="2"/>
        <v>87.17076818048828</v>
      </c>
      <c r="N7" s="5"/>
      <c r="P7" s="42"/>
      <c r="Q7" s="42"/>
      <c r="R7" s="66"/>
    </row>
    <row r="8" spans="1:14" ht="12.75">
      <c r="A8" s="60" t="s">
        <v>38</v>
      </c>
      <c r="B8" s="60"/>
      <c r="C8" s="42">
        <v>77</v>
      </c>
      <c r="D8" s="42">
        <v>42</v>
      </c>
      <c r="E8" s="42">
        <f t="shared" si="0"/>
        <v>54.54545454545454</v>
      </c>
      <c r="F8" s="84"/>
      <c r="G8" s="42">
        <v>49</v>
      </c>
      <c r="H8" s="10">
        <v>29</v>
      </c>
      <c r="I8" s="42">
        <f t="shared" si="1"/>
        <v>59.183673469387756</v>
      </c>
      <c r="J8" s="84"/>
      <c r="K8" s="42">
        <v>126</v>
      </c>
      <c r="L8" s="10">
        <v>71</v>
      </c>
      <c r="M8" s="66">
        <f t="shared" si="2"/>
        <v>56.34920634920635</v>
      </c>
      <c r="N8" s="5"/>
    </row>
    <row r="9" spans="1:16" ht="12.75">
      <c r="A9" s="61" t="s">
        <v>39</v>
      </c>
      <c r="B9" s="61"/>
      <c r="C9" s="4">
        <v>77</v>
      </c>
      <c r="D9" s="4">
        <v>42</v>
      </c>
      <c r="E9" s="4">
        <f t="shared" si="0"/>
        <v>54.54545454545454</v>
      </c>
      <c r="F9" s="87"/>
      <c r="G9" s="4">
        <v>49</v>
      </c>
      <c r="H9" s="2">
        <v>29</v>
      </c>
      <c r="I9" s="4">
        <f t="shared" si="1"/>
        <v>59.183673469387756</v>
      </c>
      <c r="J9" s="87"/>
      <c r="K9" s="4">
        <v>126</v>
      </c>
      <c r="L9" s="2">
        <v>71</v>
      </c>
      <c r="M9" s="67">
        <f t="shared" si="2"/>
        <v>56.34920634920635</v>
      </c>
      <c r="N9" s="5"/>
      <c r="P9" s="5"/>
    </row>
    <row r="10" spans="1:14" ht="12.75">
      <c r="A10" s="60" t="s">
        <v>40</v>
      </c>
      <c r="B10" s="60"/>
      <c r="C10" s="42">
        <v>19559</v>
      </c>
      <c r="D10" s="42">
        <v>18269</v>
      </c>
      <c r="E10" s="42">
        <f t="shared" si="0"/>
        <v>93.4045707858275</v>
      </c>
      <c r="F10" s="84"/>
      <c r="G10" s="42">
        <v>9424</v>
      </c>
      <c r="H10" s="42">
        <v>8561</v>
      </c>
      <c r="I10" s="42">
        <f t="shared" si="1"/>
        <v>90.8425297113752</v>
      </c>
      <c r="J10" s="84"/>
      <c r="K10" s="42">
        <v>28983</v>
      </c>
      <c r="L10" s="42">
        <v>26830</v>
      </c>
      <c r="M10" s="66">
        <f t="shared" si="2"/>
        <v>92.57150743539316</v>
      </c>
      <c r="N10" s="5"/>
    </row>
    <row r="11" spans="1:14" ht="12.75">
      <c r="A11" s="61" t="s">
        <v>112</v>
      </c>
      <c r="B11" s="61"/>
      <c r="C11" s="4">
        <v>3847</v>
      </c>
      <c r="D11" s="4">
        <v>3668</v>
      </c>
      <c r="E11" s="4">
        <f>D11/C11*100</f>
        <v>95.34702365479595</v>
      </c>
      <c r="F11" s="87"/>
      <c r="G11" s="4">
        <v>3680</v>
      </c>
      <c r="H11" s="4">
        <v>3423</v>
      </c>
      <c r="I11" s="4">
        <f>H11/G11*100</f>
        <v>93.01630434782608</v>
      </c>
      <c r="J11" s="87"/>
      <c r="K11" s="4">
        <v>7527</v>
      </c>
      <c r="L11" s="4">
        <v>7091</v>
      </c>
      <c r="M11" s="67">
        <f>L11/K11*100</f>
        <v>94.20751959612063</v>
      </c>
      <c r="N11" s="5"/>
    </row>
    <row r="12" spans="1:14" ht="12.75">
      <c r="A12" s="61" t="s">
        <v>41</v>
      </c>
      <c r="B12" s="61"/>
      <c r="C12" s="69">
        <v>4840</v>
      </c>
      <c r="D12" s="69">
        <v>4448</v>
      </c>
      <c r="E12" s="69">
        <f t="shared" si="0"/>
        <v>91.90082644628099</v>
      </c>
      <c r="F12" s="86"/>
      <c r="G12" s="69">
        <v>3304</v>
      </c>
      <c r="H12" s="69">
        <v>2961</v>
      </c>
      <c r="I12" s="69">
        <f t="shared" si="1"/>
        <v>89.61864406779661</v>
      </c>
      <c r="J12" s="86"/>
      <c r="K12" s="69">
        <v>8144</v>
      </c>
      <c r="L12" s="69">
        <v>7409</v>
      </c>
      <c r="M12" s="70">
        <f t="shared" si="2"/>
        <v>90.97495088408645</v>
      </c>
      <c r="N12" s="5"/>
    </row>
    <row r="13" spans="1:14" ht="12.75">
      <c r="A13" s="61" t="s">
        <v>42</v>
      </c>
      <c r="B13" s="61"/>
      <c r="C13" s="69">
        <v>2123</v>
      </c>
      <c r="D13" s="69">
        <v>1908</v>
      </c>
      <c r="E13" s="69">
        <f t="shared" si="0"/>
        <v>89.8728214790391</v>
      </c>
      <c r="F13" s="86"/>
      <c r="G13" s="69">
        <v>915</v>
      </c>
      <c r="H13" s="69">
        <v>791</v>
      </c>
      <c r="I13" s="69">
        <f t="shared" si="1"/>
        <v>86.44808743169399</v>
      </c>
      <c r="J13" s="86"/>
      <c r="K13" s="69">
        <v>3038</v>
      </c>
      <c r="L13" s="69">
        <v>2699</v>
      </c>
      <c r="M13" s="70">
        <f t="shared" si="2"/>
        <v>88.84134298880842</v>
      </c>
      <c r="N13" s="5"/>
    </row>
    <row r="14" spans="1:14" ht="12.75">
      <c r="A14" s="61" t="s">
        <v>43</v>
      </c>
      <c r="B14" s="61"/>
      <c r="C14" s="69">
        <v>8809</v>
      </c>
      <c r="D14" s="69">
        <v>8304</v>
      </c>
      <c r="E14" s="69">
        <f t="shared" si="0"/>
        <v>94.26722669996595</v>
      </c>
      <c r="F14" s="86"/>
      <c r="G14" s="69">
        <v>1577</v>
      </c>
      <c r="H14" s="69">
        <v>1432</v>
      </c>
      <c r="I14" s="69">
        <f t="shared" si="1"/>
        <v>90.80532656943564</v>
      </c>
      <c r="J14" s="86"/>
      <c r="K14" s="69">
        <v>10386</v>
      </c>
      <c r="L14" s="69">
        <v>9736</v>
      </c>
      <c r="M14" s="70">
        <f t="shared" si="2"/>
        <v>93.74157519738108</v>
      </c>
      <c r="N14" s="5"/>
    </row>
    <row r="15" spans="1:14" ht="12.75">
      <c r="A15" s="60" t="s">
        <v>44</v>
      </c>
      <c r="B15" s="60"/>
      <c r="C15" s="68">
        <v>32425</v>
      </c>
      <c r="D15" s="68">
        <v>27397</v>
      </c>
      <c r="E15" s="68">
        <f t="shared" si="0"/>
        <v>84.4934464148034</v>
      </c>
      <c r="F15" s="85"/>
      <c r="G15" s="68">
        <v>9816</v>
      </c>
      <c r="H15" s="68">
        <v>7786</v>
      </c>
      <c r="I15" s="68">
        <f t="shared" si="1"/>
        <v>79.31947840260798</v>
      </c>
      <c r="J15" s="85"/>
      <c r="K15" s="68">
        <v>42241</v>
      </c>
      <c r="L15" s="68">
        <v>35183</v>
      </c>
      <c r="M15" s="73">
        <f t="shared" si="2"/>
        <v>83.2911152671575</v>
      </c>
      <c r="N15" s="5"/>
    </row>
    <row r="16" spans="1:15" ht="12.75">
      <c r="A16" s="61" t="s">
        <v>45</v>
      </c>
      <c r="B16" s="61"/>
      <c r="C16" s="69">
        <v>46</v>
      </c>
      <c r="D16" s="69">
        <v>24</v>
      </c>
      <c r="E16" s="69">
        <f t="shared" si="0"/>
        <v>52.17391304347826</v>
      </c>
      <c r="F16" s="86"/>
      <c r="G16" s="69">
        <v>27</v>
      </c>
      <c r="H16" s="69">
        <v>12</v>
      </c>
      <c r="I16" s="69">
        <f>H16/G16*100</f>
        <v>44.44444444444444</v>
      </c>
      <c r="J16" s="86"/>
      <c r="K16" s="69">
        <v>73</v>
      </c>
      <c r="L16" s="69">
        <v>36</v>
      </c>
      <c r="M16" s="70">
        <f t="shared" si="2"/>
        <v>49.31506849315068</v>
      </c>
      <c r="N16" s="5"/>
      <c r="O16" s="5"/>
    </row>
    <row r="17" spans="1:15" ht="12.75">
      <c r="A17" s="61" t="s">
        <v>46</v>
      </c>
      <c r="B17" s="61"/>
      <c r="C17" s="69">
        <v>30391</v>
      </c>
      <c r="D17" s="69">
        <v>26353</v>
      </c>
      <c r="E17" s="69">
        <f t="shared" si="0"/>
        <v>86.71317166266329</v>
      </c>
      <c r="F17" s="86"/>
      <c r="G17" s="69">
        <v>9602</v>
      </c>
      <c r="H17" s="69">
        <v>7683</v>
      </c>
      <c r="I17" s="69">
        <f t="shared" si="1"/>
        <v>80.01458029577171</v>
      </c>
      <c r="J17" s="86"/>
      <c r="K17" s="69">
        <v>39993</v>
      </c>
      <c r="L17" s="69">
        <v>34036</v>
      </c>
      <c r="M17" s="70">
        <f t="shared" si="2"/>
        <v>85.10489335633736</v>
      </c>
      <c r="N17" s="5"/>
      <c r="O17" s="5"/>
    </row>
    <row r="18" spans="1:14" ht="12.75">
      <c r="A18" s="61" t="s">
        <v>113</v>
      </c>
      <c r="B18" s="61"/>
      <c r="C18" s="69">
        <v>551</v>
      </c>
      <c r="D18" s="69">
        <v>128</v>
      </c>
      <c r="E18" s="69">
        <f>D18/C18*100</f>
        <v>23.23049001814882</v>
      </c>
      <c r="F18" s="86"/>
      <c r="G18" s="88">
        <v>35</v>
      </c>
      <c r="H18" s="69">
        <v>9</v>
      </c>
      <c r="I18" s="69">
        <f>H18/G18*100</f>
        <v>25.71428571428571</v>
      </c>
      <c r="J18" s="86"/>
      <c r="K18" s="69">
        <v>586</v>
      </c>
      <c r="L18" s="69">
        <v>137</v>
      </c>
      <c r="M18" s="70">
        <f>L18/K18*100</f>
        <v>23.378839590443686</v>
      </c>
      <c r="N18" s="5"/>
    </row>
    <row r="19" spans="1:14" ht="12.75">
      <c r="A19" s="61" t="s">
        <v>47</v>
      </c>
      <c r="B19" s="61"/>
      <c r="C19" s="69">
        <v>871</v>
      </c>
      <c r="D19" s="69">
        <v>395</v>
      </c>
      <c r="E19" s="69">
        <f t="shared" si="0"/>
        <v>45.35017221584386</v>
      </c>
      <c r="F19" s="86"/>
      <c r="G19" s="69">
        <v>71</v>
      </c>
      <c r="H19" s="69">
        <v>17</v>
      </c>
      <c r="I19" s="69">
        <f t="shared" si="1"/>
        <v>23.943661971830984</v>
      </c>
      <c r="J19" s="86"/>
      <c r="K19" s="69">
        <v>942</v>
      </c>
      <c r="L19" s="69">
        <v>412</v>
      </c>
      <c r="M19" s="70">
        <f t="shared" si="2"/>
        <v>43.73673036093418</v>
      </c>
      <c r="N19" s="5"/>
    </row>
    <row r="20" spans="1:14" ht="12.75">
      <c r="A20" s="61" t="s">
        <v>48</v>
      </c>
      <c r="B20" s="61"/>
      <c r="C20" s="69">
        <v>584</v>
      </c>
      <c r="D20" s="69">
        <v>506</v>
      </c>
      <c r="E20" s="69">
        <f t="shared" si="0"/>
        <v>86.64383561643835</v>
      </c>
      <c r="F20" s="86"/>
      <c r="G20" s="69">
        <v>83</v>
      </c>
      <c r="H20" s="69">
        <v>66</v>
      </c>
      <c r="I20" s="69">
        <f t="shared" si="1"/>
        <v>79.51807228915662</v>
      </c>
      <c r="J20" s="86"/>
      <c r="K20" s="69">
        <v>667</v>
      </c>
      <c r="L20" s="69">
        <v>572</v>
      </c>
      <c r="M20" s="70">
        <f t="shared" si="2"/>
        <v>85.75712143928035</v>
      </c>
      <c r="N20" s="5"/>
    </row>
    <row r="21" spans="1:14" ht="12.75">
      <c r="A21" s="60" t="s">
        <v>49</v>
      </c>
      <c r="B21" s="60"/>
      <c r="C21" s="68">
        <v>1701</v>
      </c>
      <c r="D21" s="68">
        <v>1391</v>
      </c>
      <c r="E21" s="68">
        <f t="shared" si="0"/>
        <v>81.77542621987067</v>
      </c>
      <c r="F21" s="85"/>
      <c r="G21" s="68">
        <v>473</v>
      </c>
      <c r="H21" s="68">
        <v>394</v>
      </c>
      <c r="I21" s="68">
        <f t="shared" si="1"/>
        <v>83.29809725158562</v>
      </c>
      <c r="J21" s="85"/>
      <c r="K21" s="68">
        <v>2174</v>
      </c>
      <c r="L21" s="68">
        <v>1785</v>
      </c>
      <c r="M21" s="73">
        <f t="shared" si="2"/>
        <v>82.10671573137076</v>
      </c>
      <c r="N21" s="5"/>
    </row>
    <row r="22" spans="1:14" ht="12.75">
      <c r="A22" s="61" t="s">
        <v>50</v>
      </c>
      <c r="B22" s="61"/>
      <c r="C22" s="69">
        <v>1065</v>
      </c>
      <c r="D22" s="69">
        <v>917</v>
      </c>
      <c r="E22" s="69">
        <f t="shared" si="0"/>
        <v>86.10328638497653</v>
      </c>
      <c r="F22" s="86"/>
      <c r="G22" s="69">
        <v>384</v>
      </c>
      <c r="H22" s="69">
        <v>333</v>
      </c>
      <c r="I22" s="69">
        <f t="shared" si="1"/>
        <v>86.71875</v>
      </c>
      <c r="J22" s="86"/>
      <c r="K22" s="69">
        <v>1449</v>
      </c>
      <c r="L22" s="69">
        <v>1250</v>
      </c>
      <c r="M22" s="70">
        <f t="shared" si="2"/>
        <v>86.2663906142167</v>
      </c>
      <c r="N22" s="5"/>
    </row>
    <row r="23" spans="1:14" ht="12.75">
      <c r="A23" s="61" t="s">
        <v>51</v>
      </c>
      <c r="B23" s="61"/>
      <c r="C23" s="69">
        <v>647</v>
      </c>
      <c r="D23" s="69">
        <v>485</v>
      </c>
      <c r="E23" s="69">
        <f t="shared" si="0"/>
        <v>74.96136012364761</v>
      </c>
      <c r="F23" s="86"/>
      <c r="G23" s="69">
        <v>91</v>
      </c>
      <c r="H23" s="69">
        <v>63</v>
      </c>
      <c r="I23" s="69">
        <f t="shared" si="1"/>
        <v>69.23076923076923</v>
      </c>
      <c r="J23" s="86"/>
      <c r="K23" s="69">
        <v>738</v>
      </c>
      <c r="L23" s="69">
        <v>548</v>
      </c>
      <c r="M23" s="70">
        <f t="shared" si="2"/>
        <v>74.25474254742548</v>
      </c>
      <c r="N23" s="5"/>
    </row>
    <row r="24" spans="1:14" ht="12.75">
      <c r="A24" s="60" t="s">
        <v>52</v>
      </c>
      <c r="B24" s="60"/>
      <c r="C24" s="68">
        <v>10595</v>
      </c>
      <c r="D24" s="68">
        <v>9800</v>
      </c>
      <c r="E24" s="68">
        <f t="shared" si="0"/>
        <v>92.4964605946201</v>
      </c>
      <c r="F24" s="85"/>
      <c r="G24" s="68">
        <v>28798</v>
      </c>
      <c r="H24" s="68">
        <v>25786</v>
      </c>
      <c r="I24" s="68">
        <f t="shared" si="1"/>
        <v>89.54094034307938</v>
      </c>
      <c r="J24" s="85"/>
      <c r="K24" s="68">
        <v>39393</v>
      </c>
      <c r="L24" s="68">
        <v>35586</v>
      </c>
      <c r="M24" s="73">
        <f t="shared" si="2"/>
        <v>90.33584647018506</v>
      </c>
      <c r="N24" s="5"/>
    </row>
    <row r="25" spans="1:14" ht="12.75">
      <c r="A25" s="61" t="s">
        <v>53</v>
      </c>
      <c r="B25" s="61"/>
      <c r="C25" s="69">
        <v>664</v>
      </c>
      <c r="D25" s="69">
        <v>597</v>
      </c>
      <c r="E25" s="69">
        <f t="shared" si="0"/>
        <v>89.90963855421687</v>
      </c>
      <c r="F25" s="86"/>
      <c r="G25" s="69">
        <v>499</v>
      </c>
      <c r="H25" s="69">
        <v>440</v>
      </c>
      <c r="I25" s="69">
        <f t="shared" si="1"/>
        <v>88.17635270541082</v>
      </c>
      <c r="J25" s="86"/>
      <c r="K25" s="69">
        <v>1163</v>
      </c>
      <c r="L25" s="69">
        <v>1037</v>
      </c>
      <c r="M25" s="70">
        <f t="shared" si="2"/>
        <v>89.16595012897677</v>
      </c>
      <c r="N25" s="5"/>
    </row>
    <row r="26" spans="1:14" ht="12.75">
      <c r="A26" s="61" t="s">
        <v>54</v>
      </c>
      <c r="B26" s="61"/>
      <c r="C26" s="69">
        <v>92</v>
      </c>
      <c r="D26" s="69">
        <v>90</v>
      </c>
      <c r="E26" s="69">
        <f t="shared" si="0"/>
        <v>97.82608695652173</v>
      </c>
      <c r="F26" s="86"/>
      <c r="G26" s="69">
        <v>206</v>
      </c>
      <c r="H26" s="69">
        <v>196</v>
      </c>
      <c r="I26" s="69">
        <f t="shared" si="1"/>
        <v>95.14563106796116</v>
      </c>
      <c r="J26" s="86"/>
      <c r="K26" s="69">
        <v>298</v>
      </c>
      <c r="L26" s="69">
        <v>286</v>
      </c>
      <c r="M26" s="70">
        <f t="shared" si="2"/>
        <v>95.9731543624161</v>
      </c>
      <c r="N26" s="5"/>
    </row>
    <row r="27" spans="1:14" ht="12.75">
      <c r="A27" s="61" t="s">
        <v>55</v>
      </c>
      <c r="B27" s="61"/>
      <c r="C27" s="69">
        <v>6984</v>
      </c>
      <c r="D27" s="69">
        <v>6525</v>
      </c>
      <c r="E27" s="69">
        <f t="shared" si="0"/>
        <v>93.4278350515464</v>
      </c>
      <c r="F27" s="86"/>
      <c r="G27" s="69">
        <v>18484</v>
      </c>
      <c r="H27" s="69">
        <v>16611</v>
      </c>
      <c r="I27" s="69">
        <f t="shared" si="1"/>
        <v>89.86691192382601</v>
      </c>
      <c r="J27" s="86"/>
      <c r="K27" s="69">
        <v>25468</v>
      </c>
      <c r="L27" s="69">
        <v>23136</v>
      </c>
      <c r="M27" s="70">
        <f t="shared" si="2"/>
        <v>90.84341133972043</v>
      </c>
      <c r="N27" s="5"/>
    </row>
    <row r="28" spans="1:14" ht="12.75">
      <c r="A28" s="61" t="s">
        <v>56</v>
      </c>
      <c r="B28" s="61"/>
      <c r="C28" s="69">
        <v>2741</v>
      </c>
      <c r="D28" s="69">
        <v>2480</v>
      </c>
      <c r="E28" s="69">
        <f t="shared" si="0"/>
        <v>90.47792776358993</v>
      </c>
      <c r="F28" s="86"/>
      <c r="G28" s="69">
        <v>8720</v>
      </c>
      <c r="H28" s="69">
        <v>7760</v>
      </c>
      <c r="I28" s="69">
        <f t="shared" si="1"/>
        <v>88.9908256880734</v>
      </c>
      <c r="J28" s="86"/>
      <c r="K28" s="69">
        <v>11461</v>
      </c>
      <c r="L28" s="69">
        <v>10240</v>
      </c>
      <c r="M28" s="70">
        <f t="shared" si="2"/>
        <v>89.34647936480238</v>
      </c>
      <c r="N28" s="5"/>
    </row>
    <row r="29" spans="1:14" ht="12.75">
      <c r="A29" s="61" t="s">
        <v>57</v>
      </c>
      <c r="B29" s="61"/>
      <c r="C29" s="69">
        <v>23</v>
      </c>
      <c r="D29" s="69">
        <v>23</v>
      </c>
      <c r="E29" s="69">
        <f t="shared" si="0"/>
        <v>100</v>
      </c>
      <c r="F29" s="86"/>
      <c r="G29" s="69">
        <v>428</v>
      </c>
      <c r="H29" s="69">
        <v>367</v>
      </c>
      <c r="I29" s="69">
        <f t="shared" si="1"/>
        <v>85.74766355140187</v>
      </c>
      <c r="J29" s="86"/>
      <c r="K29" s="69">
        <v>451</v>
      </c>
      <c r="L29" s="69">
        <v>390</v>
      </c>
      <c r="M29" s="70">
        <f t="shared" si="2"/>
        <v>86.47450110864744</v>
      </c>
      <c r="N29" s="5"/>
    </row>
    <row r="30" spans="1:14" ht="12.75">
      <c r="A30" s="61" t="s">
        <v>58</v>
      </c>
      <c r="B30" s="61"/>
      <c r="C30" s="69">
        <v>108</v>
      </c>
      <c r="D30" s="69">
        <v>100</v>
      </c>
      <c r="E30" s="69">
        <f t="shared" si="0"/>
        <v>92.5925925925926</v>
      </c>
      <c r="F30" s="86"/>
      <c r="G30" s="69">
        <v>523</v>
      </c>
      <c r="H30" s="69">
        <v>469</v>
      </c>
      <c r="I30" s="69">
        <f>H30/G30*100</f>
        <v>89.67495219885278</v>
      </c>
      <c r="J30" s="86"/>
      <c r="K30" s="69">
        <v>631</v>
      </c>
      <c r="L30" s="69">
        <v>569</v>
      </c>
      <c r="M30" s="70">
        <f>L30/K30*100</f>
        <v>90.1743264659271</v>
      </c>
      <c r="N30" s="5"/>
    </row>
    <row r="31" spans="1:14" ht="12.75">
      <c r="A31" s="61" t="s">
        <v>122</v>
      </c>
      <c r="B31" s="61"/>
      <c r="C31" s="88" t="s">
        <v>132</v>
      </c>
      <c r="D31" s="88">
        <v>0</v>
      </c>
      <c r="E31" s="88" t="s">
        <v>19</v>
      </c>
      <c r="F31" s="125"/>
      <c r="G31" s="88">
        <v>0</v>
      </c>
      <c r="H31" s="88">
        <v>0</v>
      </c>
      <c r="I31" s="88">
        <v>0</v>
      </c>
      <c r="J31" s="125"/>
      <c r="K31" s="88" t="s">
        <v>132</v>
      </c>
      <c r="L31" s="88">
        <v>0</v>
      </c>
      <c r="M31" s="126" t="s">
        <v>132</v>
      </c>
      <c r="N31" s="5"/>
    </row>
    <row r="32" spans="1:14" ht="12.75">
      <c r="A32" s="60" t="s">
        <v>59</v>
      </c>
      <c r="B32" s="60"/>
      <c r="C32" s="68">
        <v>1224</v>
      </c>
      <c r="D32" s="68">
        <v>1150</v>
      </c>
      <c r="E32" s="68">
        <f t="shared" si="0"/>
        <v>93.95424836601308</v>
      </c>
      <c r="F32" s="85"/>
      <c r="G32" s="68">
        <v>817</v>
      </c>
      <c r="H32" s="68">
        <v>767</v>
      </c>
      <c r="I32" s="68">
        <f t="shared" si="1"/>
        <v>93.88004895960832</v>
      </c>
      <c r="J32" s="85"/>
      <c r="K32" s="68">
        <v>2041</v>
      </c>
      <c r="L32" s="68">
        <v>1917</v>
      </c>
      <c r="M32" s="73">
        <f>L32/K32*100</f>
        <v>93.92454679078884</v>
      </c>
      <c r="N32" s="5"/>
    </row>
    <row r="33" spans="1:14" ht="12.75">
      <c r="A33" s="61" t="s">
        <v>60</v>
      </c>
      <c r="B33" s="61"/>
      <c r="C33" s="69">
        <v>445</v>
      </c>
      <c r="D33" s="69">
        <v>421</v>
      </c>
      <c r="E33" s="69">
        <f t="shared" si="0"/>
        <v>94.6067415730337</v>
      </c>
      <c r="F33" s="86"/>
      <c r="G33" s="69">
        <v>135</v>
      </c>
      <c r="H33" s="69">
        <v>126</v>
      </c>
      <c r="I33" s="69">
        <f t="shared" si="1"/>
        <v>93.33333333333333</v>
      </c>
      <c r="J33" s="86"/>
      <c r="K33" s="69">
        <v>580</v>
      </c>
      <c r="L33" s="69">
        <v>547</v>
      </c>
      <c r="M33" s="70">
        <f>L33/K33*100</f>
        <v>94.3103448275862</v>
      </c>
      <c r="N33" s="5"/>
    </row>
    <row r="34" spans="1:14" ht="12.75">
      <c r="A34" s="61" t="s">
        <v>61</v>
      </c>
      <c r="B34" s="61"/>
      <c r="C34" s="69">
        <v>35</v>
      </c>
      <c r="D34" s="69">
        <v>34</v>
      </c>
      <c r="E34" s="69">
        <f t="shared" si="0"/>
        <v>97.14285714285714</v>
      </c>
      <c r="F34" s="86"/>
      <c r="G34" s="88" t="s">
        <v>132</v>
      </c>
      <c r="H34" s="88" t="s">
        <v>132</v>
      </c>
      <c r="I34" s="88" t="s">
        <v>132</v>
      </c>
      <c r="J34" s="86"/>
      <c r="K34" s="69">
        <v>35</v>
      </c>
      <c r="L34" s="69">
        <v>34</v>
      </c>
      <c r="M34" s="70">
        <f t="shared" si="2"/>
        <v>97.14285714285714</v>
      </c>
      <c r="N34" s="5"/>
    </row>
    <row r="35" spans="1:14" ht="12.75">
      <c r="A35" s="61" t="s">
        <v>62</v>
      </c>
      <c r="B35" s="61"/>
      <c r="C35" s="69">
        <v>31</v>
      </c>
      <c r="D35" s="69">
        <v>27</v>
      </c>
      <c r="E35" s="69">
        <f t="shared" si="0"/>
        <v>87.09677419354838</v>
      </c>
      <c r="F35" s="86"/>
      <c r="G35" s="69">
        <v>13</v>
      </c>
      <c r="H35" s="69">
        <v>10</v>
      </c>
      <c r="I35" s="69">
        <f t="shared" si="1"/>
        <v>76.92307692307693</v>
      </c>
      <c r="J35" s="86"/>
      <c r="K35" s="69">
        <v>44</v>
      </c>
      <c r="L35" s="69">
        <v>37</v>
      </c>
      <c r="M35" s="70">
        <f t="shared" si="2"/>
        <v>84.0909090909091</v>
      </c>
      <c r="N35" s="5"/>
    </row>
    <row r="36" spans="1:14" ht="12.75">
      <c r="A36" s="61" t="s">
        <v>63</v>
      </c>
      <c r="B36" s="61"/>
      <c r="C36" s="69">
        <v>121</v>
      </c>
      <c r="D36" s="69">
        <v>118</v>
      </c>
      <c r="E36" s="69">
        <f t="shared" si="0"/>
        <v>97.52066115702479</v>
      </c>
      <c r="F36" s="86"/>
      <c r="G36" s="69">
        <v>294</v>
      </c>
      <c r="H36" s="69">
        <v>278</v>
      </c>
      <c r="I36" s="69">
        <f t="shared" si="1"/>
        <v>94.5578231292517</v>
      </c>
      <c r="J36" s="86"/>
      <c r="K36" s="69">
        <v>415</v>
      </c>
      <c r="L36" s="69">
        <v>396</v>
      </c>
      <c r="M36" s="70">
        <f t="shared" si="2"/>
        <v>95.42168674698796</v>
      </c>
      <c r="N36" s="5"/>
    </row>
    <row r="37" spans="1:14" ht="12.75">
      <c r="A37" s="61" t="s">
        <v>64</v>
      </c>
      <c r="B37" s="61"/>
      <c r="C37" s="69">
        <v>435</v>
      </c>
      <c r="D37" s="69">
        <v>401</v>
      </c>
      <c r="E37" s="69">
        <f t="shared" si="0"/>
        <v>92.18390804597702</v>
      </c>
      <c r="F37" s="86"/>
      <c r="G37" s="69">
        <v>114</v>
      </c>
      <c r="H37" s="69">
        <v>105</v>
      </c>
      <c r="I37" s="69">
        <f t="shared" si="1"/>
        <v>92.10526315789474</v>
      </c>
      <c r="J37" s="86"/>
      <c r="K37" s="69">
        <v>549</v>
      </c>
      <c r="L37" s="69">
        <v>506</v>
      </c>
      <c r="M37" s="70">
        <f t="shared" si="2"/>
        <v>92.16757741347905</v>
      </c>
      <c r="N37" s="5"/>
    </row>
    <row r="38" spans="1:14" ht="12.75">
      <c r="A38" s="61" t="s">
        <v>65</v>
      </c>
      <c r="B38" s="61"/>
      <c r="C38" s="69">
        <v>90</v>
      </c>
      <c r="D38" s="69">
        <v>85</v>
      </c>
      <c r="E38" s="69">
        <f t="shared" si="0"/>
        <v>94.44444444444444</v>
      </c>
      <c r="F38" s="86"/>
      <c r="G38" s="69">
        <v>48</v>
      </c>
      <c r="H38" s="69">
        <v>46</v>
      </c>
      <c r="I38" s="69">
        <f t="shared" si="1"/>
        <v>95.83333333333334</v>
      </c>
      <c r="J38" s="86"/>
      <c r="K38" s="69">
        <v>138</v>
      </c>
      <c r="L38" s="69">
        <v>131</v>
      </c>
      <c r="M38" s="70">
        <f t="shared" si="2"/>
        <v>94.92753623188406</v>
      </c>
      <c r="N38" s="5"/>
    </row>
    <row r="39" spans="1:14" ht="12.75">
      <c r="A39" s="61" t="s">
        <v>66</v>
      </c>
      <c r="B39" s="61"/>
      <c r="C39" s="69">
        <v>36</v>
      </c>
      <c r="D39" s="69">
        <v>35</v>
      </c>
      <c r="E39" s="69">
        <f t="shared" si="0"/>
        <v>97.22222222222221</v>
      </c>
      <c r="F39" s="86"/>
      <c r="G39" s="69">
        <v>65</v>
      </c>
      <c r="H39" s="69">
        <v>60</v>
      </c>
      <c r="I39" s="69">
        <f t="shared" si="1"/>
        <v>92.3076923076923</v>
      </c>
      <c r="J39" s="86"/>
      <c r="K39" s="69">
        <v>101</v>
      </c>
      <c r="L39" s="69">
        <v>95</v>
      </c>
      <c r="M39" s="70">
        <f t="shared" si="2"/>
        <v>94.05940594059405</v>
      </c>
      <c r="N39" s="5"/>
    </row>
    <row r="40" spans="1:14" ht="12.75">
      <c r="A40" s="61" t="s">
        <v>67</v>
      </c>
      <c r="B40" s="61"/>
      <c r="C40" s="69">
        <v>23</v>
      </c>
      <c r="D40" s="69">
        <v>23</v>
      </c>
      <c r="E40" s="69">
        <f>D40/C40*100</f>
        <v>100</v>
      </c>
      <c r="F40" s="86"/>
      <c r="G40" s="69">
        <v>128</v>
      </c>
      <c r="H40" s="69">
        <v>122</v>
      </c>
      <c r="I40" s="69">
        <f>H40/G40*100</f>
        <v>95.3125</v>
      </c>
      <c r="J40" s="86"/>
      <c r="K40" s="69">
        <v>151</v>
      </c>
      <c r="L40" s="69">
        <v>145</v>
      </c>
      <c r="M40" s="70">
        <f>L40/K40*100</f>
        <v>96.02649006622516</v>
      </c>
      <c r="N40" s="5"/>
    </row>
    <row r="41" spans="1:14" ht="12.75">
      <c r="A41" s="61" t="s">
        <v>116</v>
      </c>
      <c r="B41" s="61"/>
      <c r="C41" s="69">
        <v>4</v>
      </c>
      <c r="D41" s="69">
        <v>4</v>
      </c>
      <c r="E41" s="69">
        <f t="shared" si="0"/>
        <v>100</v>
      </c>
      <c r="F41" s="86"/>
      <c r="G41" s="69">
        <v>19</v>
      </c>
      <c r="H41" s="69">
        <v>19</v>
      </c>
      <c r="I41" s="69">
        <f t="shared" si="1"/>
        <v>100</v>
      </c>
      <c r="J41" s="86"/>
      <c r="K41" s="69">
        <v>23</v>
      </c>
      <c r="L41" s="69">
        <v>23</v>
      </c>
      <c r="M41" s="70">
        <f t="shared" si="2"/>
        <v>100</v>
      </c>
      <c r="N41" s="5"/>
    </row>
    <row r="42" spans="1:14" ht="12.75">
      <c r="A42" s="61" t="s">
        <v>68</v>
      </c>
      <c r="B42" s="61"/>
      <c r="C42" s="69">
        <v>5</v>
      </c>
      <c r="D42" s="69">
        <v>3</v>
      </c>
      <c r="E42" s="69">
        <f t="shared" si="0"/>
        <v>60</v>
      </c>
      <c r="F42" s="86"/>
      <c r="G42" s="69">
        <v>0</v>
      </c>
      <c r="H42" s="69">
        <v>0</v>
      </c>
      <c r="I42" s="69">
        <v>0</v>
      </c>
      <c r="J42" s="86"/>
      <c r="K42" s="69">
        <v>5</v>
      </c>
      <c r="L42" s="69">
        <v>3</v>
      </c>
      <c r="M42" s="70">
        <f t="shared" si="2"/>
        <v>60</v>
      </c>
      <c r="N42" s="5"/>
    </row>
    <row r="43" spans="1:14" ht="12.75">
      <c r="A43" s="60" t="s">
        <v>70</v>
      </c>
      <c r="B43" s="60"/>
      <c r="C43" s="68">
        <v>5932</v>
      </c>
      <c r="D43" s="68">
        <v>4905</v>
      </c>
      <c r="E43" s="68">
        <f t="shared" si="0"/>
        <v>82.68712070128119</v>
      </c>
      <c r="F43" s="85"/>
      <c r="G43" s="68">
        <v>4057</v>
      </c>
      <c r="H43" s="68">
        <v>3472</v>
      </c>
      <c r="I43" s="68">
        <f t="shared" si="1"/>
        <v>85.58047818585162</v>
      </c>
      <c r="J43" s="85"/>
      <c r="K43" s="68">
        <v>9989</v>
      </c>
      <c r="L43" s="68">
        <v>8377</v>
      </c>
      <c r="M43" s="73">
        <f t="shared" si="2"/>
        <v>83.86224847332066</v>
      </c>
      <c r="N43" s="5"/>
    </row>
    <row r="44" spans="1:14" ht="12.75">
      <c r="A44" s="61" t="s">
        <v>71</v>
      </c>
      <c r="B44" s="61"/>
      <c r="C44" s="69">
        <v>3863</v>
      </c>
      <c r="D44" s="69">
        <v>3477</v>
      </c>
      <c r="E44" s="69">
        <f t="shared" si="0"/>
        <v>90.00776598498577</v>
      </c>
      <c r="F44" s="86"/>
      <c r="G44" s="69">
        <v>3329</v>
      </c>
      <c r="H44" s="69">
        <v>2940</v>
      </c>
      <c r="I44" s="69">
        <f t="shared" si="1"/>
        <v>88.31480925202764</v>
      </c>
      <c r="J44" s="86"/>
      <c r="K44" s="69">
        <v>7192</v>
      </c>
      <c r="L44" s="69">
        <v>6417</v>
      </c>
      <c r="M44" s="70">
        <f t="shared" si="2"/>
        <v>89.22413793103449</v>
      </c>
      <c r="N44" s="5"/>
    </row>
    <row r="45" spans="1:14" ht="12.75">
      <c r="A45" s="61" t="s">
        <v>72</v>
      </c>
      <c r="B45" s="61"/>
      <c r="C45" s="69">
        <v>198</v>
      </c>
      <c r="D45" s="69">
        <v>189</v>
      </c>
      <c r="E45" s="69">
        <f t="shared" si="0"/>
        <v>95.45454545454545</v>
      </c>
      <c r="F45" s="86"/>
      <c r="G45" s="69">
        <v>37</v>
      </c>
      <c r="H45" s="69">
        <v>34</v>
      </c>
      <c r="I45" s="69">
        <f t="shared" si="1"/>
        <v>91.8918918918919</v>
      </c>
      <c r="J45" s="86"/>
      <c r="K45" s="69">
        <v>235</v>
      </c>
      <c r="L45" s="69">
        <v>223</v>
      </c>
      <c r="M45" s="70">
        <f t="shared" si="2"/>
        <v>94.8936170212766</v>
      </c>
      <c r="N45" s="5"/>
    </row>
    <row r="46" spans="1:14" ht="12.75">
      <c r="A46" s="61" t="s">
        <v>73</v>
      </c>
      <c r="B46" s="61"/>
      <c r="C46" s="69">
        <v>571</v>
      </c>
      <c r="D46" s="69">
        <v>16</v>
      </c>
      <c r="E46" s="69">
        <f>D46/C46*100</f>
        <v>2.8021015761821366</v>
      </c>
      <c r="F46" s="86"/>
      <c r="G46" s="69">
        <v>140</v>
      </c>
      <c r="H46" s="88" t="s">
        <v>132</v>
      </c>
      <c r="I46" s="88" t="s">
        <v>132</v>
      </c>
      <c r="J46" s="86"/>
      <c r="K46" s="69">
        <v>711</v>
      </c>
      <c r="L46" s="69">
        <v>16</v>
      </c>
      <c r="M46" s="70">
        <f>L46/K46*100</f>
        <v>2.250351617440225</v>
      </c>
      <c r="N46" s="5"/>
    </row>
    <row r="47" spans="1:14" ht="12.75">
      <c r="A47" s="61" t="s">
        <v>74</v>
      </c>
      <c r="B47" s="61"/>
      <c r="C47" s="69">
        <v>886</v>
      </c>
      <c r="D47" s="69">
        <v>845</v>
      </c>
      <c r="E47" s="69">
        <f t="shared" si="0"/>
        <v>95.372460496614</v>
      </c>
      <c r="F47" s="86"/>
      <c r="G47" s="69">
        <v>495</v>
      </c>
      <c r="H47" s="69">
        <v>449</v>
      </c>
      <c r="I47" s="69">
        <f t="shared" si="1"/>
        <v>90.7070707070707</v>
      </c>
      <c r="J47" s="86"/>
      <c r="K47" s="69">
        <v>1381</v>
      </c>
      <c r="L47" s="69">
        <v>1294</v>
      </c>
      <c r="M47" s="70">
        <f t="shared" si="2"/>
        <v>93.70021723388848</v>
      </c>
      <c r="N47" s="5"/>
    </row>
    <row r="48" spans="1:14" ht="12.75">
      <c r="A48" s="61" t="s">
        <v>75</v>
      </c>
      <c r="B48" s="61"/>
      <c r="C48" s="69">
        <v>444</v>
      </c>
      <c r="D48" s="69">
        <v>407</v>
      </c>
      <c r="E48" s="69">
        <f t="shared" si="0"/>
        <v>91.66666666666666</v>
      </c>
      <c r="F48" s="86"/>
      <c r="G48" s="69">
        <v>75</v>
      </c>
      <c r="H48" s="69">
        <v>65</v>
      </c>
      <c r="I48" s="69">
        <f t="shared" si="1"/>
        <v>86.66666666666667</v>
      </c>
      <c r="J48" s="86"/>
      <c r="K48" s="69">
        <v>519</v>
      </c>
      <c r="L48" s="69">
        <v>472</v>
      </c>
      <c r="M48" s="70">
        <f t="shared" si="2"/>
        <v>90.94412331406551</v>
      </c>
      <c r="N48" s="5"/>
    </row>
    <row r="49" spans="1:13" ht="15" customHeight="1">
      <c r="A49" s="79" t="s">
        <v>111</v>
      </c>
      <c r="B49" s="62"/>
      <c r="C49" s="69"/>
      <c r="D49" s="69"/>
      <c r="E49" s="69"/>
      <c r="F49" s="69"/>
      <c r="G49" s="69"/>
      <c r="H49" s="69"/>
      <c r="I49" s="69"/>
      <c r="J49" s="69"/>
      <c r="K49" s="69"/>
      <c r="L49" s="69"/>
      <c r="M49" s="70"/>
    </row>
    <row r="50" spans="1:13" ht="12.75">
      <c r="A50" s="58" t="s">
        <v>24</v>
      </c>
      <c r="B50" s="58"/>
      <c r="C50" s="124" t="s">
        <v>9</v>
      </c>
      <c r="D50" s="124"/>
      <c r="E50" s="124"/>
      <c r="F50" s="74"/>
      <c r="G50" s="124" t="s">
        <v>10</v>
      </c>
      <c r="H50" s="124"/>
      <c r="I50" s="124"/>
      <c r="J50" s="74"/>
      <c r="K50" s="124" t="s">
        <v>4</v>
      </c>
      <c r="L50" s="124"/>
      <c r="M50" s="124"/>
    </row>
    <row r="51" spans="1:13" ht="45">
      <c r="A51" s="6" t="s">
        <v>107</v>
      </c>
      <c r="B51" s="6"/>
      <c r="C51" s="71" t="s">
        <v>108</v>
      </c>
      <c r="D51" s="71" t="s">
        <v>109</v>
      </c>
      <c r="E51" s="71" t="s">
        <v>110</v>
      </c>
      <c r="F51" s="72"/>
      <c r="G51" s="71" t="s">
        <v>108</v>
      </c>
      <c r="H51" s="71" t="s">
        <v>109</v>
      </c>
      <c r="I51" s="71" t="s">
        <v>110</v>
      </c>
      <c r="J51" s="71"/>
      <c r="K51" s="71" t="s">
        <v>108</v>
      </c>
      <c r="L51" s="71" t="s">
        <v>109</v>
      </c>
      <c r="M51" s="71" t="s">
        <v>110</v>
      </c>
    </row>
    <row r="52" spans="1:14" ht="12.75">
      <c r="A52" s="60" t="s">
        <v>76</v>
      </c>
      <c r="B52" s="60"/>
      <c r="C52" s="68">
        <v>24419</v>
      </c>
      <c r="D52" s="68">
        <v>21023</v>
      </c>
      <c r="E52" s="68">
        <f aca="true" t="shared" si="3" ref="E52:E67">D52/C52*100</f>
        <v>86.09279659281707</v>
      </c>
      <c r="F52" s="85"/>
      <c r="G52" s="68">
        <v>4546</v>
      </c>
      <c r="H52" s="68">
        <v>3719</v>
      </c>
      <c r="I52" s="68">
        <f>H52/G52*100</f>
        <v>81.80818301803784</v>
      </c>
      <c r="J52" s="85"/>
      <c r="K52" s="68">
        <v>28965</v>
      </c>
      <c r="L52" s="68">
        <v>24742</v>
      </c>
      <c r="M52" s="73">
        <f aca="true" t="shared" si="4" ref="M52:M67">L52/K52*100</f>
        <v>85.42033488693251</v>
      </c>
      <c r="N52" s="5"/>
    </row>
    <row r="53" spans="1:14" ht="12.75">
      <c r="A53" s="61" t="s">
        <v>77</v>
      </c>
      <c r="B53" s="61"/>
      <c r="C53" s="69">
        <v>1493</v>
      </c>
      <c r="D53" s="69">
        <v>1404</v>
      </c>
      <c r="E53" s="69">
        <f t="shared" si="3"/>
        <v>94.03884795713329</v>
      </c>
      <c r="F53" s="86"/>
      <c r="G53" s="69">
        <v>183</v>
      </c>
      <c r="H53" s="69">
        <v>162</v>
      </c>
      <c r="I53" s="69">
        <f>H53/G53*100</f>
        <v>88.52459016393442</v>
      </c>
      <c r="J53" s="86"/>
      <c r="K53" s="69">
        <v>1676</v>
      </c>
      <c r="L53" s="69">
        <v>1566</v>
      </c>
      <c r="M53" s="70">
        <f t="shared" si="4"/>
        <v>93.43675417661098</v>
      </c>
      <c r="N53" s="5"/>
    </row>
    <row r="54" spans="1:14" ht="12.75">
      <c r="A54" s="61" t="s">
        <v>78</v>
      </c>
      <c r="B54" s="61"/>
      <c r="C54" s="69">
        <v>176</v>
      </c>
      <c r="D54" s="69">
        <v>151</v>
      </c>
      <c r="E54" s="69">
        <f t="shared" si="3"/>
        <v>85.79545454545455</v>
      </c>
      <c r="F54" s="86"/>
      <c r="G54" s="69">
        <v>51</v>
      </c>
      <c r="H54" s="69">
        <v>43</v>
      </c>
      <c r="I54" s="69">
        <f>H54/G54*100</f>
        <v>84.31372549019608</v>
      </c>
      <c r="J54" s="86"/>
      <c r="K54" s="69">
        <v>227</v>
      </c>
      <c r="L54" s="69">
        <v>194</v>
      </c>
      <c r="M54" s="70">
        <f t="shared" si="4"/>
        <v>85.46255506607929</v>
      </c>
      <c r="N54" s="5"/>
    </row>
    <row r="55" spans="1:14" ht="12.75">
      <c r="A55" s="61" t="s">
        <v>79</v>
      </c>
      <c r="B55" s="61"/>
      <c r="C55" s="69">
        <v>575</v>
      </c>
      <c r="D55" s="69">
        <v>466</v>
      </c>
      <c r="E55" s="69">
        <f t="shared" si="3"/>
        <v>81.04347826086956</v>
      </c>
      <c r="F55" s="86"/>
      <c r="G55" s="69">
        <v>5</v>
      </c>
      <c r="H55" s="88">
        <v>4</v>
      </c>
      <c r="I55" s="69">
        <f>H55/G55*100</f>
        <v>80</v>
      </c>
      <c r="J55" s="86"/>
      <c r="K55" s="69">
        <v>580</v>
      </c>
      <c r="L55" s="69">
        <v>470</v>
      </c>
      <c r="M55" s="70">
        <f t="shared" si="4"/>
        <v>81.03448275862068</v>
      </c>
      <c r="N55" s="5"/>
    </row>
    <row r="56" spans="1:14" ht="12.75">
      <c r="A56" s="61" t="s">
        <v>80</v>
      </c>
      <c r="B56" s="61"/>
      <c r="C56" s="69">
        <v>933</v>
      </c>
      <c r="D56" s="69">
        <v>840</v>
      </c>
      <c r="E56" s="69">
        <f t="shared" si="3"/>
        <v>90.03215434083602</v>
      </c>
      <c r="F56" s="86"/>
      <c r="G56" s="69">
        <v>271</v>
      </c>
      <c r="H56" s="69">
        <v>223</v>
      </c>
      <c r="I56" s="69">
        <f aca="true" t="shared" si="5" ref="I56:I67">H56/G56*100</f>
        <v>82.28782287822878</v>
      </c>
      <c r="J56" s="86"/>
      <c r="K56" s="69">
        <v>1204</v>
      </c>
      <c r="L56" s="69">
        <v>1063</v>
      </c>
      <c r="M56" s="70">
        <f t="shared" si="4"/>
        <v>88.28903654485049</v>
      </c>
      <c r="N56" s="5"/>
    </row>
    <row r="57" spans="1:14" ht="12.75">
      <c r="A57" s="61" t="s">
        <v>81</v>
      </c>
      <c r="B57" s="61"/>
      <c r="C57" s="69">
        <v>333</v>
      </c>
      <c r="D57" s="69">
        <v>314</v>
      </c>
      <c r="E57" s="69">
        <f t="shared" si="3"/>
        <v>94.29429429429429</v>
      </c>
      <c r="F57" s="86"/>
      <c r="G57" s="69">
        <v>33</v>
      </c>
      <c r="H57" s="69">
        <v>28</v>
      </c>
      <c r="I57" s="69">
        <f t="shared" si="5"/>
        <v>84.84848484848484</v>
      </c>
      <c r="J57" s="86"/>
      <c r="K57" s="69">
        <v>366</v>
      </c>
      <c r="L57" s="69">
        <v>342</v>
      </c>
      <c r="M57" s="70">
        <f t="shared" si="4"/>
        <v>93.44262295081968</v>
      </c>
      <c r="N57" s="5"/>
    </row>
    <row r="58" spans="1:14" ht="12.75">
      <c r="A58" s="61" t="s">
        <v>82</v>
      </c>
      <c r="B58" s="61"/>
      <c r="C58" s="69">
        <v>611</v>
      </c>
      <c r="D58" s="69">
        <v>577</v>
      </c>
      <c r="E58" s="69">
        <f t="shared" si="3"/>
        <v>94.43535188216039</v>
      </c>
      <c r="F58" s="86"/>
      <c r="G58" s="69">
        <v>70</v>
      </c>
      <c r="H58" s="69">
        <v>67</v>
      </c>
      <c r="I58" s="69">
        <f t="shared" si="5"/>
        <v>95.71428571428572</v>
      </c>
      <c r="J58" s="86"/>
      <c r="K58" s="69">
        <v>681</v>
      </c>
      <c r="L58" s="69">
        <v>644</v>
      </c>
      <c r="M58" s="70">
        <f t="shared" si="4"/>
        <v>94.56681350954479</v>
      </c>
      <c r="N58" s="5"/>
    </row>
    <row r="59" spans="1:14" ht="12.75">
      <c r="A59" s="61" t="s">
        <v>83</v>
      </c>
      <c r="B59" s="61"/>
      <c r="C59" s="69">
        <v>51</v>
      </c>
      <c r="D59" s="69">
        <v>28</v>
      </c>
      <c r="E59" s="69">
        <f t="shared" si="3"/>
        <v>54.90196078431373</v>
      </c>
      <c r="F59" s="86"/>
      <c r="G59" s="69">
        <v>36</v>
      </c>
      <c r="H59" s="69">
        <v>31</v>
      </c>
      <c r="I59" s="69">
        <f t="shared" si="5"/>
        <v>86.11111111111111</v>
      </c>
      <c r="J59" s="86"/>
      <c r="K59" s="69">
        <v>87</v>
      </c>
      <c r="L59" s="69">
        <v>59</v>
      </c>
      <c r="M59" s="70">
        <f t="shared" si="4"/>
        <v>67.81609195402298</v>
      </c>
      <c r="N59" s="5"/>
    </row>
    <row r="60" spans="1:14" ht="12.75">
      <c r="A60" s="61" t="s">
        <v>84</v>
      </c>
      <c r="B60" s="61"/>
      <c r="C60" s="69">
        <v>492</v>
      </c>
      <c r="D60" s="69">
        <v>440</v>
      </c>
      <c r="E60" s="69">
        <f t="shared" si="3"/>
        <v>89.43089430894308</v>
      </c>
      <c r="F60" s="86"/>
      <c r="G60" s="69">
        <v>144</v>
      </c>
      <c r="H60" s="69">
        <v>131</v>
      </c>
      <c r="I60" s="69">
        <f t="shared" si="5"/>
        <v>90.97222222222221</v>
      </c>
      <c r="J60" s="86"/>
      <c r="K60" s="69">
        <v>636</v>
      </c>
      <c r="L60" s="69">
        <v>571</v>
      </c>
      <c r="M60" s="70">
        <f t="shared" si="4"/>
        <v>89.77987421383648</v>
      </c>
      <c r="N60" s="5"/>
    </row>
    <row r="61" spans="1:14" ht="12.75">
      <c r="A61" s="61" t="s">
        <v>85</v>
      </c>
      <c r="B61" s="61"/>
      <c r="C61" s="69">
        <v>1504</v>
      </c>
      <c r="D61" s="69">
        <v>1447</v>
      </c>
      <c r="E61" s="69">
        <f t="shared" si="3"/>
        <v>96.21010638297872</v>
      </c>
      <c r="F61" s="86"/>
      <c r="G61" s="69">
        <v>695</v>
      </c>
      <c r="H61" s="69">
        <v>651</v>
      </c>
      <c r="I61" s="69">
        <f t="shared" si="5"/>
        <v>93.66906474820144</v>
      </c>
      <c r="J61" s="86"/>
      <c r="K61" s="69">
        <v>2199</v>
      </c>
      <c r="L61" s="69">
        <v>2098</v>
      </c>
      <c r="M61" s="70">
        <f t="shared" si="4"/>
        <v>95.40700318326512</v>
      </c>
      <c r="N61" s="5"/>
    </row>
    <row r="62" spans="1:14" ht="12.75">
      <c r="A62" s="61" t="s">
        <v>86</v>
      </c>
      <c r="B62" s="61"/>
      <c r="C62" s="69">
        <v>81</v>
      </c>
      <c r="D62" s="69">
        <v>74</v>
      </c>
      <c r="E62" s="69">
        <f t="shared" si="3"/>
        <v>91.35802469135803</v>
      </c>
      <c r="F62" s="86"/>
      <c r="G62" s="69">
        <v>75</v>
      </c>
      <c r="H62" s="69">
        <v>68</v>
      </c>
      <c r="I62" s="69">
        <f t="shared" si="5"/>
        <v>90.66666666666666</v>
      </c>
      <c r="J62" s="86"/>
      <c r="K62" s="69">
        <v>156</v>
      </c>
      <c r="L62" s="69">
        <v>142</v>
      </c>
      <c r="M62" s="70">
        <f t="shared" si="4"/>
        <v>91.02564102564102</v>
      </c>
      <c r="N62" s="5"/>
    </row>
    <row r="63" spans="1:14" ht="12.75">
      <c r="A63" s="61" t="s">
        <v>87</v>
      </c>
      <c r="B63" s="61"/>
      <c r="C63" s="69">
        <v>14071</v>
      </c>
      <c r="D63" s="69">
        <v>13283</v>
      </c>
      <c r="E63" s="69">
        <f t="shared" si="3"/>
        <v>94.39982943642954</v>
      </c>
      <c r="F63" s="86"/>
      <c r="G63" s="69">
        <v>2308</v>
      </c>
      <c r="H63" s="69">
        <v>2054</v>
      </c>
      <c r="I63" s="69">
        <f t="shared" si="5"/>
        <v>88.9948006932409</v>
      </c>
      <c r="J63" s="86"/>
      <c r="K63" s="69">
        <v>16379</v>
      </c>
      <c r="L63" s="69">
        <v>15337</v>
      </c>
      <c r="M63" s="70">
        <f t="shared" si="4"/>
        <v>93.63819525001527</v>
      </c>
      <c r="N63" s="5"/>
    </row>
    <row r="64" spans="1:14" ht="12.75">
      <c r="A64" s="61" t="s">
        <v>88</v>
      </c>
      <c r="B64" s="61"/>
      <c r="C64" s="69">
        <v>31</v>
      </c>
      <c r="D64" s="69">
        <v>30</v>
      </c>
      <c r="E64" s="69">
        <f t="shared" si="3"/>
        <v>96.7741935483871</v>
      </c>
      <c r="F64" s="86"/>
      <c r="G64" s="88" t="s">
        <v>132</v>
      </c>
      <c r="H64" s="88" t="s">
        <v>132</v>
      </c>
      <c r="I64" s="88" t="s">
        <v>132</v>
      </c>
      <c r="J64" s="86"/>
      <c r="K64" s="69">
        <v>31</v>
      </c>
      <c r="L64" s="69">
        <v>30</v>
      </c>
      <c r="M64" s="70">
        <f t="shared" si="4"/>
        <v>96.7741935483871</v>
      </c>
      <c r="N64" s="5"/>
    </row>
    <row r="65" spans="1:14" ht="12.75">
      <c r="A65" s="61" t="s">
        <v>89</v>
      </c>
      <c r="B65" s="61"/>
      <c r="C65" s="69">
        <v>3352</v>
      </c>
      <c r="D65" s="69">
        <v>1298</v>
      </c>
      <c r="E65" s="69">
        <f t="shared" si="3"/>
        <v>38.72315035799523</v>
      </c>
      <c r="F65" s="86"/>
      <c r="G65" s="69">
        <v>588</v>
      </c>
      <c r="H65" s="69">
        <v>174</v>
      </c>
      <c r="I65" s="69">
        <f t="shared" si="5"/>
        <v>29.591836734693878</v>
      </c>
      <c r="J65" s="86"/>
      <c r="K65" s="69">
        <v>3940</v>
      </c>
      <c r="L65" s="69">
        <v>1472</v>
      </c>
      <c r="M65" s="70">
        <f t="shared" si="4"/>
        <v>37.36040609137056</v>
      </c>
      <c r="N65" s="5"/>
    </row>
    <row r="66" spans="1:14" ht="12.75">
      <c r="A66" s="61" t="s">
        <v>90</v>
      </c>
      <c r="B66" s="61"/>
      <c r="C66" s="69">
        <v>583</v>
      </c>
      <c r="D66" s="69">
        <v>543</v>
      </c>
      <c r="E66" s="69">
        <f t="shared" si="3"/>
        <v>93.13893653516296</v>
      </c>
      <c r="F66" s="86"/>
      <c r="G66" s="69">
        <v>41</v>
      </c>
      <c r="H66" s="69">
        <v>39</v>
      </c>
      <c r="I66" s="69">
        <f t="shared" si="5"/>
        <v>95.1219512195122</v>
      </c>
      <c r="J66" s="86"/>
      <c r="K66" s="69">
        <v>624</v>
      </c>
      <c r="L66" s="69">
        <v>582</v>
      </c>
      <c r="M66" s="70">
        <f t="shared" si="4"/>
        <v>93.26923076923077</v>
      </c>
      <c r="N66" s="5"/>
    </row>
    <row r="67" spans="1:14" ht="12.75">
      <c r="A67" s="61" t="s">
        <v>91</v>
      </c>
      <c r="B67" s="61"/>
      <c r="C67" s="69">
        <v>197</v>
      </c>
      <c r="D67" s="69">
        <v>185</v>
      </c>
      <c r="E67" s="69">
        <f t="shared" si="3"/>
        <v>93.90862944162437</v>
      </c>
      <c r="F67" s="86"/>
      <c r="G67" s="69">
        <v>52</v>
      </c>
      <c r="H67" s="69">
        <v>49</v>
      </c>
      <c r="I67" s="69">
        <f t="shared" si="5"/>
        <v>94.23076923076923</v>
      </c>
      <c r="J67" s="86"/>
      <c r="K67" s="69">
        <v>249</v>
      </c>
      <c r="L67" s="69">
        <v>234</v>
      </c>
      <c r="M67" s="70">
        <f t="shared" si="4"/>
        <v>93.97590361445783</v>
      </c>
      <c r="N67" s="5"/>
    </row>
    <row r="68" spans="1:14" ht="12.75">
      <c r="A68" s="60" t="s">
        <v>92</v>
      </c>
      <c r="B68" s="60"/>
      <c r="C68" s="68">
        <v>43</v>
      </c>
      <c r="D68" s="68">
        <v>33</v>
      </c>
      <c r="E68" s="68">
        <f t="shared" si="0"/>
        <v>76.74418604651163</v>
      </c>
      <c r="F68" s="85"/>
      <c r="G68" s="68">
        <v>31</v>
      </c>
      <c r="H68" s="68">
        <v>21</v>
      </c>
      <c r="I68" s="68">
        <f t="shared" si="1"/>
        <v>67.74193548387096</v>
      </c>
      <c r="J68" s="85"/>
      <c r="K68" s="68">
        <v>74</v>
      </c>
      <c r="L68" s="68">
        <v>54</v>
      </c>
      <c r="M68" s="73">
        <f t="shared" si="2"/>
        <v>72.97297297297297</v>
      </c>
      <c r="N68" s="5"/>
    </row>
    <row r="69" spans="1:14" ht="12.75">
      <c r="A69" s="61" t="s">
        <v>93</v>
      </c>
      <c r="B69" s="61"/>
      <c r="C69" s="69">
        <v>37</v>
      </c>
      <c r="D69" s="69">
        <v>31</v>
      </c>
      <c r="E69" s="69">
        <f aca="true" t="shared" si="6" ref="E69:E90">D69/C69*100</f>
        <v>83.78378378378379</v>
      </c>
      <c r="F69" s="86"/>
      <c r="G69" s="69">
        <v>23</v>
      </c>
      <c r="H69" s="69">
        <v>14</v>
      </c>
      <c r="I69" s="69">
        <f aca="true" t="shared" si="7" ref="I69:I90">H69/G69*100</f>
        <v>60.86956521739131</v>
      </c>
      <c r="J69" s="86"/>
      <c r="K69" s="69">
        <v>60</v>
      </c>
      <c r="L69" s="69">
        <v>45</v>
      </c>
      <c r="M69" s="70">
        <f aca="true" t="shared" si="8" ref="M69:M88">L69/K69*100</f>
        <v>75</v>
      </c>
      <c r="N69" s="5"/>
    </row>
    <row r="70" spans="1:14" ht="12.75">
      <c r="A70" s="61" t="s">
        <v>94</v>
      </c>
      <c r="B70" s="61"/>
      <c r="C70" s="69">
        <v>3</v>
      </c>
      <c r="D70" s="69">
        <v>2</v>
      </c>
      <c r="E70" s="69">
        <f t="shared" si="6"/>
        <v>66.66666666666666</v>
      </c>
      <c r="F70" s="86"/>
      <c r="G70" s="69">
        <v>3</v>
      </c>
      <c r="H70" s="69">
        <v>3</v>
      </c>
      <c r="I70" s="69">
        <f t="shared" si="7"/>
        <v>100</v>
      </c>
      <c r="J70" s="86"/>
      <c r="K70" s="69">
        <v>6</v>
      </c>
      <c r="L70" s="69">
        <v>5</v>
      </c>
      <c r="M70" s="70">
        <f t="shared" si="8"/>
        <v>83.33333333333334</v>
      </c>
      <c r="N70" s="5"/>
    </row>
    <row r="71" spans="1:14" ht="12.75">
      <c r="A71" s="61" t="s">
        <v>95</v>
      </c>
      <c r="B71" s="61"/>
      <c r="C71" s="69">
        <v>3</v>
      </c>
      <c r="D71" s="69">
        <v>0</v>
      </c>
      <c r="E71" s="69">
        <f t="shared" si="6"/>
        <v>0</v>
      </c>
      <c r="F71" s="86"/>
      <c r="G71" s="69">
        <v>5</v>
      </c>
      <c r="H71" s="69">
        <v>4</v>
      </c>
      <c r="I71" s="69">
        <f t="shared" si="7"/>
        <v>80</v>
      </c>
      <c r="J71" s="86"/>
      <c r="K71" s="69">
        <v>8</v>
      </c>
      <c r="L71" s="69">
        <v>4</v>
      </c>
      <c r="M71" s="70">
        <f t="shared" si="8"/>
        <v>50</v>
      </c>
      <c r="N71" s="5"/>
    </row>
    <row r="72" spans="1:14" ht="12.75">
      <c r="A72" s="60" t="s">
        <v>96</v>
      </c>
      <c r="B72" s="60"/>
      <c r="C72" s="68">
        <v>50</v>
      </c>
      <c r="D72" s="68">
        <v>5</v>
      </c>
      <c r="E72" s="68">
        <f t="shared" si="6"/>
        <v>10</v>
      </c>
      <c r="F72" s="85"/>
      <c r="G72" s="68">
        <v>305</v>
      </c>
      <c r="H72" s="68">
        <v>9</v>
      </c>
      <c r="I72" s="68">
        <f t="shared" si="7"/>
        <v>2.9508196721311477</v>
      </c>
      <c r="J72" s="85"/>
      <c r="K72" s="68">
        <v>355</v>
      </c>
      <c r="L72" s="102">
        <v>14</v>
      </c>
      <c r="M72" s="73">
        <f t="shared" si="8"/>
        <v>3.943661971830986</v>
      </c>
      <c r="N72" s="5"/>
    </row>
    <row r="73" spans="1:14" ht="12.75">
      <c r="A73" s="61" t="s">
        <v>114</v>
      </c>
      <c r="B73" s="61"/>
      <c r="C73" s="69">
        <v>40</v>
      </c>
      <c r="D73" s="88" t="s">
        <v>132</v>
      </c>
      <c r="E73" s="88" t="s">
        <v>132</v>
      </c>
      <c r="F73" s="125"/>
      <c r="G73" s="88">
        <v>295</v>
      </c>
      <c r="H73" s="88">
        <v>7</v>
      </c>
      <c r="I73" s="88">
        <f>H73/G73*100</f>
        <v>2.3728813559322033</v>
      </c>
      <c r="J73" s="125"/>
      <c r="K73" s="88">
        <v>335</v>
      </c>
      <c r="L73" s="103">
        <v>7</v>
      </c>
      <c r="M73" s="126">
        <f>L73/K73*100</f>
        <v>2.0895522388059704</v>
      </c>
      <c r="N73" s="82"/>
    </row>
    <row r="74" spans="1:14" ht="12.75">
      <c r="A74" s="61" t="s">
        <v>97</v>
      </c>
      <c r="B74" s="61"/>
      <c r="C74" s="69">
        <v>10</v>
      </c>
      <c r="D74" s="88">
        <v>4</v>
      </c>
      <c r="E74" s="88">
        <f t="shared" si="6"/>
        <v>40</v>
      </c>
      <c r="F74" s="125"/>
      <c r="G74" s="88">
        <v>10</v>
      </c>
      <c r="H74" s="88" t="s">
        <v>132</v>
      </c>
      <c r="I74" s="88" t="s">
        <v>132</v>
      </c>
      <c r="J74" s="125"/>
      <c r="K74" s="88">
        <v>20</v>
      </c>
      <c r="L74" s="103">
        <v>4</v>
      </c>
      <c r="M74" s="126">
        <f t="shared" si="8"/>
        <v>20</v>
      </c>
      <c r="N74" s="5"/>
    </row>
    <row r="75" spans="1:14" ht="12.75">
      <c r="A75" s="60" t="s">
        <v>98</v>
      </c>
      <c r="B75" s="60"/>
      <c r="C75" s="68">
        <v>123139</v>
      </c>
      <c r="D75" s="68">
        <v>69787</v>
      </c>
      <c r="E75" s="68">
        <f t="shared" si="6"/>
        <v>56.67335287764234</v>
      </c>
      <c r="F75" s="85"/>
      <c r="G75" s="68">
        <v>91730</v>
      </c>
      <c r="H75" s="68">
        <v>50011</v>
      </c>
      <c r="I75" s="68">
        <f t="shared" si="7"/>
        <v>54.51978632944511</v>
      </c>
      <c r="J75" s="85"/>
      <c r="K75" s="68">
        <v>214869</v>
      </c>
      <c r="L75" s="68">
        <v>119798</v>
      </c>
      <c r="M75" s="73">
        <f t="shared" si="8"/>
        <v>55.75397102420545</v>
      </c>
      <c r="N75" s="92"/>
    </row>
    <row r="76" spans="1:14" ht="12.75">
      <c r="A76" s="61" t="s">
        <v>38</v>
      </c>
      <c r="B76" s="61"/>
      <c r="C76" s="69">
        <v>42294</v>
      </c>
      <c r="D76" s="69">
        <v>24478</v>
      </c>
      <c r="E76" s="69">
        <f t="shared" si="6"/>
        <v>57.87582162954556</v>
      </c>
      <c r="F76" s="86"/>
      <c r="G76" s="69">
        <v>27331</v>
      </c>
      <c r="H76" s="69">
        <v>15510</v>
      </c>
      <c r="I76" s="69">
        <f t="shared" si="7"/>
        <v>56.7487468442428</v>
      </c>
      <c r="J76" s="86"/>
      <c r="K76" s="69">
        <v>69625</v>
      </c>
      <c r="L76" s="69">
        <v>39988</v>
      </c>
      <c r="M76" s="70">
        <f t="shared" si="8"/>
        <v>57.43339317773788</v>
      </c>
      <c r="N76" s="5"/>
    </row>
    <row r="77" spans="1:14" ht="12.75">
      <c r="A77" s="61" t="s">
        <v>40</v>
      </c>
      <c r="B77" s="61"/>
      <c r="C77" s="69">
        <v>72607</v>
      </c>
      <c r="D77" s="69">
        <v>44011</v>
      </c>
      <c r="E77" s="69">
        <f t="shared" si="6"/>
        <v>60.6153676642748</v>
      </c>
      <c r="F77" s="86"/>
      <c r="G77" s="69">
        <v>50262</v>
      </c>
      <c r="H77" s="69">
        <v>29918</v>
      </c>
      <c r="I77" s="69">
        <f t="shared" si="7"/>
        <v>59.52409374875651</v>
      </c>
      <c r="J77" s="86"/>
      <c r="K77" s="69">
        <v>122869</v>
      </c>
      <c r="L77" s="69">
        <v>73929</v>
      </c>
      <c r="M77" s="70">
        <f t="shared" si="8"/>
        <v>60.16896043753916</v>
      </c>
      <c r="N77" s="5"/>
    </row>
    <row r="78" spans="1:14" ht="12.75">
      <c r="A78" s="61" t="s">
        <v>49</v>
      </c>
      <c r="B78" s="61"/>
      <c r="C78" s="69">
        <v>13499</v>
      </c>
      <c r="D78" s="69">
        <v>8163</v>
      </c>
      <c r="E78" s="69">
        <f t="shared" si="6"/>
        <v>60.471146010815616</v>
      </c>
      <c r="F78" s="86"/>
      <c r="G78" s="69">
        <v>15272</v>
      </c>
      <c r="H78" s="69">
        <v>7655</v>
      </c>
      <c r="I78" s="69">
        <f t="shared" si="7"/>
        <v>50.12441068622315</v>
      </c>
      <c r="J78" s="86"/>
      <c r="K78" s="69">
        <v>28771</v>
      </c>
      <c r="L78" s="69">
        <v>15818</v>
      </c>
      <c r="M78" s="70">
        <f t="shared" si="8"/>
        <v>54.97897188140837</v>
      </c>
      <c r="N78" s="5"/>
    </row>
    <row r="79" spans="1:14" ht="12.75">
      <c r="A79" s="61" t="s">
        <v>52</v>
      </c>
      <c r="B79" s="61"/>
      <c r="C79" s="69">
        <v>12416</v>
      </c>
      <c r="D79" s="69">
        <v>7379</v>
      </c>
      <c r="E79" s="69">
        <f t="shared" si="6"/>
        <v>59.431378865979376</v>
      </c>
      <c r="F79" s="86"/>
      <c r="G79" s="69">
        <v>22545</v>
      </c>
      <c r="H79" s="69">
        <v>11180</v>
      </c>
      <c r="I79" s="69">
        <f t="shared" si="7"/>
        <v>49.58970946994899</v>
      </c>
      <c r="J79" s="86"/>
      <c r="K79" s="69">
        <v>34961</v>
      </c>
      <c r="L79" s="69">
        <v>18559</v>
      </c>
      <c r="M79" s="70">
        <f t="shared" si="8"/>
        <v>53.08486599353566</v>
      </c>
      <c r="N79" s="5"/>
    </row>
    <row r="80" spans="1:14" ht="12.75">
      <c r="A80" s="61" t="s">
        <v>70</v>
      </c>
      <c r="B80" s="61"/>
      <c r="C80" s="69">
        <v>4068</v>
      </c>
      <c r="D80" s="69">
        <v>2063</v>
      </c>
      <c r="E80" s="69">
        <f t="shared" si="6"/>
        <v>50.71288102261554</v>
      </c>
      <c r="F80" s="86"/>
      <c r="G80" s="69">
        <v>1681</v>
      </c>
      <c r="H80" s="69">
        <v>792</v>
      </c>
      <c r="I80" s="69">
        <f t="shared" si="7"/>
        <v>47.11481261154075</v>
      </c>
      <c r="J80" s="86"/>
      <c r="K80" s="69">
        <v>5749</v>
      </c>
      <c r="L80" s="69">
        <v>2855</v>
      </c>
      <c r="M80" s="70">
        <f t="shared" si="8"/>
        <v>49.66081057575231</v>
      </c>
      <c r="N80" s="5"/>
    </row>
    <row r="81" spans="1:14" ht="12.75">
      <c r="A81" s="61" t="s">
        <v>76</v>
      </c>
      <c r="B81" s="61"/>
      <c r="C81" s="69">
        <v>6913</v>
      </c>
      <c r="D81" s="69">
        <v>2970</v>
      </c>
      <c r="E81" s="69">
        <f t="shared" si="6"/>
        <v>42.962534355561985</v>
      </c>
      <c r="F81" s="86"/>
      <c r="G81" s="69">
        <v>1268</v>
      </c>
      <c r="H81" s="69">
        <v>483</v>
      </c>
      <c r="I81" s="69">
        <f t="shared" si="7"/>
        <v>38.09148264984227</v>
      </c>
      <c r="J81" s="86"/>
      <c r="K81" s="69">
        <v>8181</v>
      </c>
      <c r="L81" s="69">
        <v>3453</v>
      </c>
      <c r="M81" s="70">
        <f t="shared" si="8"/>
        <v>42.20755408874221</v>
      </c>
      <c r="N81" s="5"/>
    </row>
    <row r="82" spans="1:14" ht="12.75">
      <c r="A82" s="61" t="s">
        <v>92</v>
      </c>
      <c r="B82" s="61"/>
      <c r="C82" s="69">
        <v>5465</v>
      </c>
      <c r="D82" s="69">
        <v>3894</v>
      </c>
      <c r="E82" s="69">
        <f t="shared" si="6"/>
        <v>71.25343092406222</v>
      </c>
      <c r="F82" s="86"/>
      <c r="G82" s="69">
        <v>4090</v>
      </c>
      <c r="H82" s="69">
        <v>2895</v>
      </c>
      <c r="I82" s="69">
        <f t="shared" si="7"/>
        <v>70.78239608801957</v>
      </c>
      <c r="J82" s="86"/>
      <c r="K82" s="69">
        <v>9555</v>
      </c>
      <c r="L82" s="69">
        <v>6789</v>
      </c>
      <c r="M82" s="70">
        <f t="shared" si="8"/>
        <v>71.05180533751962</v>
      </c>
      <c r="N82" s="5"/>
    </row>
    <row r="83" spans="1:14" ht="12.75">
      <c r="A83" s="61" t="s">
        <v>96</v>
      </c>
      <c r="B83" s="61"/>
      <c r="C83" s="69">
        <v>381</v>
      </c>
      <c r="D83" s="69">
        <v>251</v>
      </c>
      <c r="E83" s="69">
        <f>D83/C83*100</f>
        <v>65.87926509186352</v>
      </c>
      <c r="F83" s="86"/>
      <c r="G83" s="69">
        <v>277</v>
      </c>
      <c r="H83" s="69">
        <v>201</v>
      </c>
      <c r="I83" s="69">
        <f>H83/G83*100</f>
        <v>72.56317689530685</v>
      </c>
      <c r="J83" s="86"/>
      <c r="K83" s="69">
        <v>658</v>
      </c>
      <c r="L83" s="69">
        <v>452</v>
      </c>
      <c r="M83" s="70">
        <f>L83/K83*100</f>
        <v>68.69300911854104</v>
      </c>
      <c r="N83" s="5"/>
    </row>
    <row r="84" spans="1:14" ht="12.75">
      <c r="A84" s="60" t="s">
        <v>99</v>
      </c>
      <c r="B84" s="60"/>
      <c r="C84" s="68">
        <v>8323</v>
      </c>
      <c r="D84" s="68">
        <v>96</v>
      </c>
      <c r="E84" s="68">
        <f t="shared" si="6"/>
        <v>1.153430253514358</v>
      </c>
      <c r="F84" s="85"/>
      <c r="G84" s="68">
        <v>8672</v>
      </c>
      <c r="H84" s="68">
        <v>129</v>
      </c>
      <c r="I84" s="68">
        <f t="shared" si="7"/>
        <v>1.4875461254612545</v>
      </c>
      <c r="J84" s="85"/>
      <c r="K84" s="68">
        <v>16995</v>
      </c>
      <c r="L84" s="68">
        <v>225</v>
      </c>
      <c r="M84" s="73">
        <f t="shared" si="8"/>
        <v>1.323918799646955</v>
      </c>
      <c r="N84" s="5"/>
    </row>
    <row r="85" spans="1:14" ht="12.75">
      <c r="A85" s="61" t="s">
        <v>100</v>
      </c>
      <c r="B85" s="61"/>
      <c r="C85" s="69">
        <v>2407</v>
      </c>
      <c r="D85" s="69">
        <v>19</v>
      </c>
      <c r="E85" s="69">
        <f t="shared" si="6"/>
        <v>0.7893643539675945</v>
      </c>
      <c r="F85" s="86"/>
      <c r="G85" s="69">
        <v>1740</v>
      </c>
      <c r="H85" s="69">
        <v>16</v>
      </c>
      <c r="I85" s="69">
        <f t="shared" si="7"/>
        <v>0.9195402298850575</v>
      </c>
      <c r="J85" s="86"/>
      <c r="K85" s="69">
        <v>4147</v>
      </c>
      <c r="L85" s="69">
        <v>35</v>
      </c>
      <c r="M85" s="70">
        <f>L85/K85*100</f>
        <v>0.8439836026042922</v>
      </c>
      <c r="N85" s="5"/>
    </row>
    <row r="86" spans="1:14" ht="12.75">
      <c r="A86" s="61" t="s">
        <v>101</v>
      </c>
      <c r="B86" s="61"/>
      <c r="C86" s="69">
        <v>2992</v>
      </c>
      <c r="D86" s="69">
        <v>41</v>
      </c>
      <c r="E86" s="69">
        <f t="shared" si="6"/>
        <v>1.370320855614973</v>
      </c>
      <c r="F86" s="86"/>
      <c r="G86" s="69">
        <v>1827</v>
      </c>
      <c r="H86" s="69">
        <v>41</v>
      </c>
      <c r="I86" s="69">
        <f t="shared" si="7"/>
        <v>2.2441160372194857</v>
      </c>
      <c r="J86" s="86"/>
      <c r="K86" s="69">
        <v>4819</v>
      </c>
      <c r="L86" s="69">
        <v>82</v>
      </c>
      <c r="M86" s="70">
        <f t="shared" si="8"/>
        <v>1.7015978418759077</v>
      </c>
      <c r="N86" s="5"/>
    </row>
    <row r="87" spans="1:14" ht="12.75">
      <c r="A87" s="61" t="s">
        <v>102</v>
      </c>
      <c r="B87" s="61"/>
      <c r="C87" s="69">
        <v>1043</v>
      </c>
      <c r="D87" s="69">
        <v>11</v>
      </c>
      <c r="E87" s="69">
        <f t="shared" si="6"/>
        <v>1.0546500479386385</v>
      </c>
      <c r="F87" s="86"/>
      <c r="G87" s="69">
        <v>1319</v>
      </c>
      <c r="H87" s="69">
        <v>27</v>
      </c>
      <c r="I87" s="69">
        <f t="shared" si="7"/>
        <v>2.047005307050796</v>
      </c>
      <c r="J87" s="86"/>
      <c r="K87" s="69">
        <v>2362</v>
      </c>
      <c r="L87" s="69">
        <v>38</v>
      </c>
      <c r="M87" s="70">
        <f t="shared" si="8"/>
        <v>1.6088060965283657</v>
      </c>
      <c r="N87" s="5"/>
    </row>
    <row r="88" spans="1:14" ht="12.75">
      <c r="A88" s="61" t="s">
        <v>103</v>
      </c>
      <c r="B88" s="61"/>
      <c r="C88" s="69">
        <v>1508</v>
      </c>
      <c r="D88" s="69">
        <v>21</v>
      </c>
      <c r="E88" s="69">
        <f t="shared" si="6"/>
        <v>1.3925729442970822</v>
      </c>
      <c r="F88" s="86"/>
      <c r="G88" s="69">
        <v>3504</v>
      </c>
      <c r="H88" s="69">
        <v>43</v>
      </c>
      <c r="I88" s="69">
        <f t="shared" si="7"/>
        <v>1.2271689497716893</v>
      </c>
      <c r="J88" s="86"/>
      <c r="K88" s="69">
        <v>5012</v>
      </c>
      <c r="L88" s="69">
        <v>64</v>
      </c>
      <c r="M88" s="70">
        <f t="shared" si="8"/>
        <v>1.2769353551476457</v>
      </c>
      <c r="N88" s="5"/>
    </row>
    <row r="89" spans="1:14" ht="12.75">
      <c r="A89" s="61" t="s">
        <v>104</v>
      </c>
      <c r="B89" s="61"/>
      <c r="C89" s="69">
        <v>377</v>
      </c>
      <c r="D89" s="88">
        <v>4</v>
      </c>
      <c r="E89" s="69">
        <f>D89/C89*100</f>
        <v>1.0610079575596816</v>
      </c>
      <c r="F89" s="86"/>
      <c r="G89" s="69">
        <v>288</v>
      </c>
      <c r="H89" s="88" t="s">
        <v>132</v>
      </c>
      <c r="I89" s="88" t="s">
        <v>132</v>
      </c>
      <c r="J89" s="86"/>
      <c r="K89" s="69">
        <v>665</v>
      </c>
      <c r="L89" s="69">
        <v>4</v>
      </c>
      <c r="M89" s="70">
        <f>L89/K89*100</f>
        <v>0.6015037593984963</v>
      </c>
      <c r="N89" s="5"/>
    </row>
    <row r="90" spans="1:14" ht="12.75">
      <c r="A90" s="63" t="s">
        <v>105</v>
      </c>
      <c r="B90" s="63"/>
      <c r="C90" s="90">
        <v>1582</v>
      </c>
      <c r="D90" s="90">
        <v>1148</v>
      </c>
      <c r="E90" s="90">
        <f t="shared" si="6"/>
        <v>72.56637168141593</v>
      </c>
      <c r="F90" s="89"/>
      <c r="G90" s="90">
        <v>2677</v>
      </c>
      <c r="H90" s="90">
        <v>2101</v>
      </c>
      <c r="I90" s="90">
        <f t="shared" si="7"/>
        <v>78.48337691445649</v>
      </c>
      <c r="J90" s="89"/>
      <c r="K90" s="90">
        <v>4259</v>
      </c>
      <c r="L90" s="90">
        <v>3249</v>
      </c>
      <c r="M90" s="91">
        <f>L90/K90*100</f>
        <v>76.28551303122799</v>
      </c>
      <c r="N90" s="5"/>
    </row>
    <row r="91" ht="21.75" customHeight="1">
      <c r="A91" s="81"/>
    </row>
    <row r="92" spans="1:13" ht="47.25" customHeight="1">
      <c r="A92" s="119" t="s">
        <v>131</v>
      </c>
      <c r="B92" s="120"/>
      <c r="C92" s="120"/>
      <c r="D92" s="120"/>
      <c r="E92" s="120"/>
      <c r="F92" s="120"/>
      <c r="G92" s="120"/>
      <c r="H92" s="120"/>
      <c r="I92" s="120"/>
      <c r="J92" s="120"/>
      <c r="K92" s="120"/>
      <c r="L92" s="120"/>
      <c r="M92" s="120"/>
    </row>
    <row r="95" ht="12.75">
      <c r="A95" t="s">
        <v>23</v>
      </c>
    </row>
  </sheetData>
  <sheetProtection/>
  <mergeCells count="9">
    <mergeCell ref="A92:M92"/>
    <mergeCell ref="A1:M1"/>
    <mergeCell ref="A2:M2"/>
    <mergeCell ref="K3:M3"/>
    <mergeCell ref="C50:E50"/>
    <mergeCell ref="G50:I50"/>
    <mergeCell ref="K50:M50"/>
    <mergeCell ref="C3:E3"/>
    <mergeCell ref="G3:I3"/>
  </mergeCells>
  <printOptions/>
  <pageMargins left="0.75" right="0.75" top="1" bottom="1" header="0.5" footer="0.5"/>
  <pageSetup horizontalDpi="600" verticalDpi="600" orientation="portrait" paperSize="9" scale="91" r:id="rId4"/>
  <rowBreaks count="1" manualBreakCount="1">
    <brk id="48" max="12"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Centrala Studiestödsnämnden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Margaretha Pettersson</dc:creator>
  <cp:keywords/>
  <dc:description/>
  <cp:lastModifiedBy>Olof Fraenell</cp:lastModifiedBy>
  <cp:lastPrinted>2012-03-28T14:57:45Z</cp:lastPrinted>
  <dcterms:created xsi:type="dcterms:W3CDTF">2001-09-19T12:13:41Z</dcterms:created>
  <dcterms:modified xsi:type="dcterms:W3CDTF">2012-03-28T14:58:24Z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1053</vt:i4>
  </property>
</Properties>
</file>