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35" windowWidth="19155" windowHeight="6495" activeTab="0"/>
  </bookViews>
  <sheets>
    <sheet name="2.1, 2.2, 2.3" sheetId="1" r:id="rId1"/>
    <sheet name="2.4" sheetId="2" r:id="rId2"/>
    <sheet name="2.5" sheetId="3" r:id="rId3"/>
    <sheet name="2.6, 2.7" sheetId="4" r:id="rId4"/>
    <sheet name="2.8 " sheetId="5" r:id="rId5"/>
    <sheet name="2.9" sheetId="6" r:id="rId6"/>
  </sheets>
  <definedNames/>
  <calcPr fullCalcOnLoad="1"/>
</workbook>
</file>

<file path=xl/sharedStrings.xml><?xml version="1.0" encoding="utf-8"?>
<sst xmlns="http://schemas.openxmlformats.org/spreadsheetml/2006/main" count="422" uniqueCount="114">
  <si>
    <t>Läsår</t>
  </si>
  <si>
    <t>Studiebidrag</t>
  </si>
  <si>
    <t>Inackorderingstillägg</t>
  </si>
  <si>
    <t>Extra tillägg</t>
  </si>
  <si>
    <t>Totalt</t>
  </si>
  <si>
    <t>Kvinnor</t>
  </si>
  <si>
    <t>Män</t>
  </si>
  <si>
    <t>Inackorderings-
tillägg</t>
  </si>
  <si>
    <t xml:space="preserve">Läsår
</t>
  </si>
  <si>
    <t xml:space="preserve">Studiebidrag
</t>
  </si>
  <si>
    <t xml:space="preserve">Extra tillägg
</t>
  </si>
  <si>
    <t>2               Studiehjälp</t>
  </si>
  <si>
    <t>Tabell 2.1     Belopp per månad, kr</t>
  </si>
  <si>
    <t>-</t>
  </si>
  <si>
    <t xml:space="preserve">                 Study allowance</t>
  </si>
  <si>
    <t>Dagliga resor</t>
  </si>
  <si>
    <t xml:space="preserve"> </t>
  </si>
  <si>
    <t>Fristående
skola</t>
  </si>
  <si>
    <t>Kommunal
skola</t>
  </si>
  <si>
    <t>Grund-
skola</t>
  </si>
  <si>
    <t>Folkhög-
skola</t>
  </si>
  <si>
    <t>Vuxen-
utbildning</t>
  </si>
  <si>
    <t>Avståndsklass, 
km</t>
  </si>
  <si>
    <t xml:space="preserve">Bidragsform
</t>
  </si>
  <si>
    <t xml:space="preserve">
Bidragsform
</t>
  </si>
  <si>
    <t xml:space="preserve">  Kvinnor</t>
  </si>
  <si>
    <t xml:space="preserve">   Män</t>
  </si>
  <si>
    <t xml:space="preserve">   Kvinnor</t>
  </si>
  <si>
    <t xml:space="preserve">  Män</t>
  </si>
  <si>
    <t>2005/06</t>
  </si>
  <si>
    <t>Län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</si>
  <si>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</si>
  <si>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</si>
  <si>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</si>
  <si>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</si>
  <si>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</si>
  <si>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</si>
  <si>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</si>
  <si>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</si>
  <si>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</si>
  <si>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</si>
  <si>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</si>
  <si>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</si>
  <si>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</si>
  <si>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</si>
  <si>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</si>
  <si>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</si>
  <si>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</si>
  <si>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</si>
  <si>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</si>
  <si>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</si>
  <si>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</si>
  <si>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2006/07</t>
  </si>
  <si>
    <t>Grund-skola</t>
  </si>
  <si>
    <t xml:space="preserve">                      Amount per month, SEK            </t>
  </si>
  <si>
    <t>2007/08</t>
  </si>
  <si>
    <t>Gymnasie utland</t>
  </si>
  <si>
    <t>Skolform
saknas</t>
  </si>
  <si>
    <r>
      <t>Totalt</t>
    </r>
    <r>
      <rPr>
        <sz val="8.5"/>
        <rFont val="Arial"/>
        <family val="2"/>
      </rPr>
      <t xml:space="preserve">
</t>
    </r>
  </si>
  <si>
    <t>Saknas</t>
  </si>
  <si>
    <r>
      <t>Totalt</t>
    </r>
    <r>
      <rPr>
        <vertAlign val="superscript"/>
        <sz val="8.5"/>
        <rFont val="Arial"/>
        <family val="2"/>
      </rPr>
      <t xml:space="preserve">
</t>
    </r>
  </si>
  <si>
    <r>
      <t>Skolform
saknas</t>
    </r>
    <r>
      <rPr>
        <vertAlign val="superscript"/>
        <sz val="8.5"/>
        <rFont val="Arial"/>
        <family val="2"/>
      </rPr>
      <t xml:space="preserve"> </t>
    </r>
  </si>
  <si>
    <t>Gymnasie
utland</t>
  </si>
  <si>
    <t>Komlette-
rande utb</t>
  </si>
  <si>
    <t>"</t>
  </si>
  <si>
    <r>
      <t>950/1 050</t>
    </r>
    <r>
      <rPr>
        <vertAlign val="superscript"/>
        <sz val="8.5"/>
        <rFont val="Arial"/>
        <family val="2"/>
      </rPr>
      <t>1</t>
    </r>
  </si>
  <si>
    <t>1 190–2 350</t>
  </si>
  <si>
    <t>285–855</t>
  </si>
  <si>
    <r>
      <t>Totalt</t>
    </r>
    <r>
      <rPr>
        <vertAlign val="superscript"/>
        <sz val="8.5"/>
        <rFont val="Arial"/>
        <family val="2"/>
      </rPr>
      <t>2</t>
    </r>
  </si>
  <si>
    <r>
      <t>Gymnasie utland</t>
    </r>
    <r>
      <rPr>
        <vertAlign val="superscript"/>
        <sz val="8.5"/>
        <rFont val="Arial"/>
        <family val="2"/>
      </rPr>
      <t>2</t>
    </r>
  </si>
  <si>
    <t>Komplette-
rande utb.</t>
  </si>
  <si>
    <t>Komplette-rande utb.</t>
  </si>
  <si>
    <r>
      <t>0 00</t>
    </r>
    <r>
      <rPr>
        <sz val="8.5"/>
        <rFont val="Arial"/>
        <family val="0"/>
      </rPr>
      <t xml:space="preserve">1 – </t>
    </r>
    <r>
      <rPr>
        <sz val="8.5"/>
        <color indexed="9"/>
        <rFont val="Arial"/>
        <family val="2"/>
      </rPr>
      <t>0 0</t>
    </r>
    <r>
      <rPr>
        <sz val="8.5"/>
        <rFont val="Arial"/>
        <family val="0"/>
      </rPr>
      <t>44</t>
    </r>
  </si>
  <si>
    <r>
      <t>0 0</t>
    </r>
    <r>
      <rPr>
        <sz val="8.5"/>
        <rFont val="Arial"/>
        <family val="0"/>
      </rPr>
      <t xml:space="preserve">45 – </t>
    </r>
    <r>
      <rPr>
        <sz val="8.5"/>
        <color indexed="9"/>
        <rFont val="Arial"/>
        <family val="2"/>
      </rPr>
      <t>0 0</t>
    </r>
    <r>
      <rPr>
        <sz val="8.5"/>
        <rFont val="Arial"/>
        <family val="0"/>
      </rPr>
      <t>84</t>
    </r>
  </si>
  <si>
    <r>
      <t>0 0</t>
    </r>
    <r>
      <rPr>
        <sz val="8.5"/>
        <rFont val="Arial"/>
        <family val="0"/>
      </rPr>
      <t xml:space="preserve">85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124</t>
    </r>
  </si>
  <si>
    <r>
      <t xml:space="preserve">0 </t>
    </r>
    <r>
      <rPr>
        <sz val="8.5"/>
        <rFont val="Arial"/>
        <family val="0"/>
      </rPr>
      <t xml:space="preserve">125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174</t>
    </r>
  </si>
  <si>
    <r>
      <t xml:space="preserve">0 </t>
    </r>
    <r>
      <rPr>
        <sz val="8.5"/>
        <rFont val="Arial"/>
        <family val="0"/>
      </rPr>
      <t xml:space="preserve">175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224</t>
    </r>
  </si>
  <si>
    <r>
      <t xml:space="preserve">0 </t>
    </r>
    <r>
      <rPr>
        <sz val="8.5"/>
        <rFont val="Arial"/>
        <family val="0"/>
      </rPr>
      <t xml:space="preserve">225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599</t>
    </r>
  </si>
  <si>
    <r>
      <t xml:space="preserve">0 </t>
    </r>
    <r>
      <rPr>
        <sz val="8.5"/>
        <rFont val="Arial"/>
        <family val="0"/>
      </rPr>
      <t xml:space="preserve">600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899</t>
    </r>
  </si>
  <si>
    <r>
      <t xml:space="preserve">0 </t>
    </r>
    <r>
      <rPr>
        <sz val="8.5"/>
        <rFont val="Arial"/>
        <family val="0"/>
      </rPr>
      <t>900 – 1 299</t>
    </r>
  </si>
  <si>
    <t>1 300 –</t>
  </si>
  <si>
    <r>
      <t>Ekonomiskt
underlag, kr</t>
    </r>
    <r>
      <rPr>
        <vertAlign val="superscript"/>
        <sz val="8.5"/>
        <rFont val="Arial"/>
        <family val="2"/>
      </rPr>
      <t>2</t>
    </r>
  </si>
  <si>
    <r>
      <t>000 00</t>
    </r>
    <r>
      <rPr>
        <sz val="8.5"/>
        <rFont val="Arial"/>
        <family val="2"/>
      </rPr>
      <t xml:space="preserve">0 – </t>
    </r>
    <r>
      <rPr>
        <sz val="8.5"/>
        <color indexed="9"/>
        <rFont val="Arial"/>
        <family val="2"/>
      </rPr>
      <t>0</t>
    </r>
    <r>
      <rPr>
        <sz val="8.5"/>
        <rFont val="Arial"/>
        <family val="2"/>
      </rPr>
      <t>84 999</t>
    </r>
  </si>
  <si>
    <r>
      <t>0</t>
    </r>
    <r>
      <rPr>
        <sz val="8.5"/>
        <rFont val="Arial"/>
        <family val="2"/>
      </rPr>
      <t>85 000 – 104 999</t>
    </r>
  </si>
  <si>
    <t>105 000 – 124 999</t>
  </si>
  <si>
    <r>
      <t>Hög-
skola</t>
    </r>
    <r>
      <rPr>
        <vertAlign val="superscript"/>
        <sz val="8.5"/>
        <rFont val="Arial"/>
        <family val="2"/>
      </rPr>
      <t>2</t>
    </r>
  </si>
  <si>
    <t>1   Avser fristående och kommunala gymnasieskolor.
2   Nettoräknat antal. Studerande med flera stöd har bara räknats en gång.</t>
  </si>
  <si>
    <t>1   Studiebidraget höjdes till 1 050 kronor den 1 april 2006.</t>
  </si>
  <si>
    <t xml:space="preserve">                      Total disbursed amount, by type of grant and sex, SEK million</t>
  </si>
  <si>
    <t xml:space="preserve">                      Number of students receiving study allowance, by type of grant and sex</t>
  </si>
  <si>
    <t xml:space="preserve">                      Number of students receiving study allowance, by type of school, 
                      type of grant and sex, 2007/08</t>
  </si>
  <si>
    <t xml:space="preserve">                      Number of students receiving boarding supplement, by distance from home, 
                      type of school and sex, 2007/08</t>
  </si>
  <si>
    <t xml:space="preserve">                      Number of students receiving supplementary allowance, by 
                      combined gross income, type of school and sex, 2007/08</t>
  </si>
  <si>
    <t xml:space="preserve">                      Number of rejections, by type of grant, type of school and sex, 2007/08</t>
  </si>
  <si>
    <t xml:space="preserve">                      Number of students with withdrawn study allowance due to unauthorized absence, 
                      by type of grant and sex</t>
  </si>
  <si>
    <t xml:space="preserve">                      Number of students with withdrawn study allowance due to unauthorized 
                      absence, by county and sex</t>
  </si>
  <si>
    <t>Tabell 2.2     Utbetalda belopp i studiehjälp, fördelat på bidragsform och kön, mnkr</t>
  </si>
  <si>
    <r>
      <t>Tabell 2.3     Antal studerande som fått studiehjälp, fördelat på bidragsform och kön</t>
    </r>
    <r>
      <rPr>
        <b/>
        <vertAlign val="superscript"/>
        <sz val="10"/>
        <rFont val="Arial"/>
        <family val="2"/>
      </rPr>
      <t>1</t>
    </r>
  </si>
  <si>
    <r>
      <t>Tabell 2.4     Antal studerande som fått studiehjälp, fördelat på skolform, 
                     bidragsform och kön, 2007/08</t>
    </r>
    <r>
      <rPr>
        <b/>
        <vertAlign val="superscript"/>
        <sz val="10"/>
        <rFont val="Arial"/>
        <family val="2"/>
      </rPr>
      <t>1</t>
    </r>
  </si>
  <si>
    <r>
      <t>Tabell 2.5     Antal studerande som fått inackorderingstillägg, fördelat på 
                      avståndsklass, skolform och kön, 2007/08</t>
    </r>
    <r>
      <rPr>
        <b/>
        <vertAlign val="superscript"/>
        <sz val="10"/>
        <rFont val="Arial"/>
        <family val="2"/>
      </rPr>
      <t>1</t>
    </r>
  </si>
  <si>
    <r>
      <t>Tabell 2.6     Antal studerande som fått extra tillägg, fördelat på storlek på 
                      ekonomiskt underlag, skolform och kön, 2007/08</t>
    </r>
    <r>
      <rPr>
        <b/>
        <vertAlign val="superscript"/>
        <sz val="10"/>
        <rFont val="Arial"/>
        <family val="2"/>
      </rPr>
      <t>1</t>
    </r>
  </si>
  <si>
    <r>
      <t>Tabell 2.7     Antal studerande som fått avslag, fördelat på bidragsform, 
                      skolform och kön, 2007/08</t>
    </r>
    <r>
      <rPr>
        <b/>
        <vertAlign val="superscript"/>
        <sz val="10"/>
        <rFont val="Arial"/>
        <family val="2"/>
      </rPr>
      <t>1</t>
    </r>
  </si>
  <si>
    <r>
      <t>Tabell 2.8     Antal studerande som fått studiehjälp indragen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på grund av otillåten
                      frånvaro, fördelat på bidragsform och kön</t>
    </r>
  </si>
  <si>
    <t>Hela riket</t>
  </si>
  <si>
    <t>1   Avser fristående och kommunala gymnasieskolor.
2   De studerande är fördelade efter det län där utbildningen ligger. 
3   Siffran för Män och Totalt för Hela riket 2006/07 är korrigerad med 2 personer jämfört med föregående års 
     publicerade statistik.</t>
  </si>
  <si>
    <r>
      <t>Män</t>
    </r>
    <r>
      <rPr>
        <vertAlign val="superscript"/>
        <sz val="8.5"/>
        <rFont val="Arial"/>
        <family val="2"/>
      </rPr>
      <t>3</t>
    </r>
  </si>
  <si>
    <r>
      <t>Totalt</t>
    </r>
    <r>
      <rPr>
        <vertAlign val="superscript"/>
        <sz val="8"/>
        <rFont val="Arial"/>
        <family val="2"/>
      </rPr>
      <t>3</t>
    </r>
  </si>
  <si>
    <r>
      <t>Tabell 2.9    Antal studerande som har fått indragen studiehjälp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på grund av 
                   otillåten frånvaro, fördelat på län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och kön</t>
    </r>
  </si>
  <si>
    <t>1    Tabellen har sekretessgranskats, vilket innebär att enskilda celler med antal mindre än 3 har ersatts med ".
2    Nettoräknat antal. Studerande med flera stöd har räknats endast en gång.</t>
  </si>
  <si>
    <t>1   Tabellen har sekretessgranskats, vilket innebär att enskilda celler med antal mindre än 3 har ersatts med " och att 
     summeringar har justerats.</t>
  </si>
  <si>
    <t>1   Tabellen har sekretessgranskats, vilket innebär att enskilda celler med antal mindre än 3 har ersatts med " och att 
     summeringar har justerats.
2   Avser föräldrarnas, och i förekommande fall, elevens beräknade inkomster och viss del av förmögenhet.</t>
  </si>
  <si>
    <t>1   Tabellen har sekretessgranskats, vilket innebär att enskilda celler med antal mindre än 3 har ersatts med " och 
     summeringar har justerats.
2   Med Högskola avses här skolformerna högskola, universitet, eftergymnasial utbildning och kvalificerad yrkesutbildning.</t>
  </si>
  <si>
    <t>Hög-
skola</t>
  </si>
  <si>
    <t>1   Tabellen har sekretessgranskats, vilket innebär att enskilda celler med antal mindre än 3 har ersatts med " och att summeringar 
      har justerats.
2   Totalt har 1 002 elever fått studiebidrag för gymnasiestudier utomlands. Vissa är noterade med annan skolform än Gymnasie 
     utland. Ett nytt handläggningssystem från och med 2007/08 gör att elever utan personnummer numera kan handläggas maskinellt 
     och komma med i statistiken. Antalet elever i utlandet har också ökat jämfört med 2006/07, då antalet var 612 elever.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</si>
</sst>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00\ 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16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sz val="8.5"/>
      <color indexed="9"/>
      <name val="Arial"/>
      <family val="2"/>
    </font>
    <font>
      <vertAlign val="superscript"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vertAlign val="superscript"/>
      <sz val="10"/>
      <name val="Arial"/>
      <family val="2"/>
    </font>
    <font>
      <sz val="8"/>
      <color indexed="8"/>
      <name val="Verdana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2" fillId="0" borderId="3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3" fontId="2" fillId="0" borderId="1" xfId="0" applyNumberFormat="1" applyFont="1" applyBorder="1" applyAlignment="1" quotePrefix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17" fontId="2" fillId="0" borderId="3" xfId="0" applyNumberFormat="1" applyFont="1" applyBorder="1" applyAlignment="1" quotePrefix="1">
      <alignment horizontal="center"/>
    </xf>
    <xf numFmtId="3" fontId="7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right"/>
    </xf>
    <xf numFmtId="17" fontId="2" fillId="0" borderId="3" xfId="0" applyNumberFormat="1" applyFont="1" applyBorder="1" applyAlignment="1" quotePrefix="1">
      <alignment horizontal="left"/>
    </xf>
    <xf numFmtId="0" fontId="2" fillId="0" borderId="2" xfId="0" applyFont="1" applyBorder="1" applyAlignment="1">
      <alignment wrapText="1"/>
    </xf>
    <xf numFmtId="0" fontId="2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17" fontId="2" fillId="0" borderId="2" xfId="0" applyNumberFormat="1" applyFont="1" applyBorder="1" applyAlignment="1" quotePrefix="1">
      <alignment horizontal="left"/>
    </xf>
    <xf numFmtId="0" fontId="2" fillId="0" borderId="0" xfId="0" applyFont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1" xfId="0" applyNumberFormat="1" applyFont="1" applyFill="1" applyBorder="1" applyAlignment="1" quotePrefix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3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" fontId="2" fillId="0" borderId="3" xfId="0" applyNumberFormat="1" applyFont="1" applyBorder="1" applyAlignment="1" quotePrefix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10</xdr:row>
      <xdr:rowOff>28575</xdr:rowOff>
    </xdr:from>
    <xdr:to>
      <xdr:col>2</xdr:col>
      <xdr:colOff>390525</xdr:colOff>
      <xdr:row>10</xdr:row>
      <xdr:rowOff>247650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0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28575</xdr:rowOff>
    </xdr:from>
    <xdr:to>
      <xdr:col>2</xdr:col>
      <xdr:colOff>390525</xdr:colOff>
      <xdr:row>23</xdr:row>
      <xdr:rowOff>257175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767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2</xdr:col>
      <xdr:colOff>390525</xdr:colOff>
      <xdr:row>35</xdr:row>
      <xdr:rowOff>266700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16</xdr:row>
      <xdr:rowOff>28575</xdr:rowOff>
    </xdr:from>
    <xdr:to>
      <xdr:col>1</xdr:col>
      <xdr:colOff>266700</xdr:colOff>
      <xdr:row>16</xdr:row>
      <xdr:rowOff>266700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528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1</xdr:col>
      <xdr:colOff>361950</xdr:colOff>
      <xdr:row>26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91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16</xdr:row>
      <xdr:rowOff>28575</xdr:rowOff>
    </xdr:from>
    <xdr:to>
      <xdr:col>1</xdr:col>
      <xdr:colOff>285750</xdr:colOff>
      <xdr:row>16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956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1</xdr:col>
      <xdr:colOff>323850</xdr:colOff>
      <xdr:row>31</xdr:row>
      <xdr:rowOff>266700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341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38100</xdr:rowOff>
    </xdr:from>
    <xdr:to>
      <xdr:col>2</xdr:col>
      <xdr:colOff>390525</xdr:colOff>
      <xdr:row>8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27</xdr:row>
      <xdr:rowOff>28575</xdr:rowOff>
    </xdr:from>
    <xdr:to>
      <xdr:col>1</xdr:col>
      <xdr:colOff>19050</xdr:colOff>
      <xdr:row>27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48225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7.421875" style="0" customWidth="1"/>
    <col min="2" max="4" width="6.7109375" style="0" customWidth="1"/>
    <col min="5" max="5" width="1.28515625" style="0" customWidth="1"/>
    <col min="6" max="6" width="6.140625" style="0" customWidth="1"/>
    <col min="7" max="7" width="6.00390625" style="0" customWidth="1"/>
    <col min="8" max="8" width="5.140625" style="0" customWidth="1"/>
    <col min="9" max="9" width="1.28515625" style="0" customWidth="1"/>
    <col min="10" max="10" width="6.00390625" style="0" customWidth="1"/>
    <col min="11" max="11" width="6.28125" style="0" customWidth="1"/>
    <col min="12" max="12" width="5.140625" style="0" customWidth="1"/>
    <col min="13" max="13" width="1.28515625" style="0" customWidth="1"/>
    <col min="14" max="14" width="4.7109375" style="0" customWidth="1"/>
    <col min="15" max="15" width="6.140625" style="0" customWidth="1"/>
    <col min="16" max="16" width="5.57421875" style="0" customWidth="1"/>
    <col min="17" max="17" width="7.28125" style="0" customWidth="1"/>
  </cols>
  <sheetData>
    <row r="1" spans="1:7" ht="15.75" customHeight="1">
      <c r="A1" s="155" t="s">
        <v>11</v>
      </c>
      <c r="B1" s="135"/>
      <c r="C1" s="135"/>
      <c r="D1" s="135"/>
      <c r="E1" s="135"/>
      <c r="F1" s="135"/>
      <c r="G1" s="135"/>
    </row>
    <row r="2" spans="1:7" ht="20.25" customHeight="1">
      <c r="A2" s="124" t="s">
        <v>14</v>
      </c>
      <c r="B2" s="135"/>
      <c r="C2" s="135"/>
      <c r="D2" s="135"/>
      <c r="E2" s="22"/>
      <c r="F2" s="22"/>
      <c r="G2" s="22"/>
    </row>
    <row r="4" spans="1:7" ht="12.75">
      <c r="A4" s="122" t="s">
        <v>12</v>
      </c>
      <c r="B4" s="122"/>
      <c r="C4" s="122"/>
      <c r="D4" s="122"/>
      <c r="E4" s="122"/>
      <c r="F4" s="122"/>
      <c r="G4" s="122"/>
    </row>
    <row r="5" spans="1:7" ht="7.5" customHeight="1">
      <c r="A5" s="18"/>
      <c r="B5" s="18"/>
      <c r="C5" s="18"/>
      <c r="D5" s="18"/>
      <c r="E5" s="18"/>
      <c r="F5" s="18"/>
      <c r="G5" s="18"/>
    </row>
    <row r="6" spans="1:9" ht="12.75" customHeight="1">
      <c r="A6" s="149" t="s">
        <v>54</v>
      </c>
      <c r="B6" s="145"/>
      <c r="C6" s="145"/>
      <c r="D6" s="145"/>
      <c r="E6" s="145"/>
      <c r="F6" s="145"/>
      <c r="G6" s="145"/>
      <c r="H6" s="145"/>
      <c r="I6" s="25"/>
    </row>
    <row r="7" spans="1:9" ht="29.25" customHeight="1">
      <c r="A7" s="9" t="s">
        <v>8</v>
      </c>
      <c r="B7" s="151" t="s">
        <v>9</v>
      </c>
      <c r="C7" s="140"/>
      <c r="D7" s="151" t="s">
        <v>7</v>
      </c>
      <c r="E7" s="151"/>
      <c r="F7" s="140"/>
      <c r="G7" s="151" t="s">
        <v>10</v>
      </c>
      <c r="H7" s="140"/>
      <c r="I7" s="25"/>
    </row>
    <row r="8" spans="1:9" ht="18.75" customHeight="1">
      <c r="A8" s="13" t="s">
        <v>29</v>
      </c>
      <c r="B8" s="152" t="s">
        <v>65</v>
      </c>
      <c r="C8" s="152"/>
      <c r="D8" s="123" t="s">
        <v>66</v>
      </c>
      <c r="E8" s="123"/>
      <c r="F8" s="123"/>
      <c r="G8" s="123" t="s">
        <v>67</v>
      </c>
      <c r="H8" s="123"/>
      <c r="I8" s="22"/>
    </row>
    <row r="9" spans="1:9" ht="16.5" customHeight="1">
      <c r="A9" s="13" t="s">
        <v>52</v>
      </c>
      <c r="B9" s="153">
        <v>1050</v>
      </c>
      <c r="C9" s="152"/>
      <c r="D9" s="152" t="s">
        <v>66</v>
      </c>
      <c r="E9" s="152"/>
      <c r="F9" s="152"/>
      <c r="G9" s="152" t="s">
        <v>67</v>
      </c>
      <c r="H9" s="152"/>
      <c r="I9" s="25"/>
    </row>
    <row r="10" spans="1:9" ht="16.5" customHeight="1">
      <c r="A10" s="13" t="s">
        <v>55</v>
      </c>
      <c r="B10" s="146">
        <v>1050</v>
      </c>
      <c r="C10" s="147"/>
      <c r="D10" s="147" t="s">
        <v>66</v>
      </c>
      <c r="E10" s="147"/>
      <c r="F10" s="145"/>
      <c r="G10" s="147" t="s">
        <v>67</v>
      </c>
      <c r="H10" s="145"/>
      <c r="I10" s="25"/>
    </row>
    <row r="11" spans="1:6" ht="21.75" customHeight="1">
      <c r="A11" s="56"/>
      <c r="B11" s="86"/>
      <c r="C11" s="86"/>
      <c r="D11" s="27"/>
      <c r="E11" s="27"/>
      <c r="F11" s="14"/>
    </row>
    <row r="12" spans="1:11" ht="15" customHeight="1">
      <c r="A12" s="150" t="s">
        <v>87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ht="12.75">
      <c r="A14" s="1"/>
    </row>
    <row r="16" spans="1:17" ht="12.75">
      <c r="A16" s="141" t="s">
        <v>96</v>
      </c>
      <c r="B16" s="142"/>
      <c r="C16" s="142"/>
      <c r="D16" s="142"/>
      <c r="E16" s="142"/>
      <c r="F16" s="142"/>
      <c r="G16" s="142"/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1:16" ht="7.5" customHeight="1">
      <c r="A17" s="28"/>
      <c r="B17" s="25"/>
      <c r="C17" s="25"/>
      <c r="D17" s="25"/>
      <c r="E17" s="25"/>
      <c r="F17" s="25"/>
      <c r="G17" s="25"/>
      <c r="H17" s="22"/>
      <c r="I17" s="22"/>
      <c r="J17" s="22"/>
      <c r="K17" s="22"/>
      <c r="L17" s="22"/>
      <c r="M17" s="22"/>
      <c r="N17" s="22"/>
      <c r="O17" s="22"/>
      <c r="P17" s="22"/>
    </row>
    <row r="18" spans="1:17" ht="12.75" customHeight="1">
      <c r="A18" s="149" t="s">
        <v>88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2"/>
      <c r="N18" s="145"/>
      <c r="O18" s="145"/>
      <c r="P18" s="145"/>
      <c r="Q18" s="145"/>
    </row>
    <row r="19" spans="1:17" ht="15" customHeight="1">
      <c r="A19" s="5" t="s">
        <v>0</v>
      </c>
      <c r="B19" s="138" t="s">
        <v>1</v>
      </c>
      <c r="C19" s="138"/>
      <c r="D19" s="138"/>
      <c r="E19" s="62"/>
      <c r="F19" s="138" t="s">
        <v>2</v>
      </c>
      <c r="G19" s="148"/>
      <c r="H19" s="148"/>
      <c r="I19" s="61"/>
      <c r="J19" s="136" t="s">
        <v>3</v>
      </c>
      <c r="K19" s="136"/>
      <c r="L19" s="136"/>
      <c r="M19" s="60"/>
      <c r="N19" s="136" t="s">
        <v>15</v>
      </c>
      <c r="O19" s="136"/>
      <c r="P19" s="136"/>
      <c r="Q19" s="26" t="s">
        <v>4</v>
      </c>
    </row>
    <row r="20" spans="1:17" ht="15" customHeight="1">
      <c r="A20" s="2"/>
      <c r="B20" s="88" t="s">
        <v>4</v>
      </c>
      <c r="C20" s="88" t="s">
        <v>5</v>
      </c>
      <c r="D20" s="88" t="s">
        <v>6</v>
      </c>
      <c r="E20" s="88"/>
      <c r="F20" s="88" t="s">
        <v>4</v>
      </c>
      <c r="G20" s="88" t="s">
        <v>5</v>
      </c>
      <c r="H20" s="88" t="s">
        <v>6</v>
      </c>
      <c r="I20" s="88"/>
      <c r="J20" s="88" t="s">
        <v>4</v>
      </c>
      <c r="K20" s="88" t="s">
        <v>5</v>
      </c>
      <c r="L20" s="88" t="s">
        <v>6</v>
      </c>
      <c r="M20" s="88"/>
      <c r="N20" s="86" t="s">
        <v>4</v>
      </c>
      <c r="O20" s="86" t="s">
        <v>5</v>
      </c>
      <c r="P20" s="86" t="s">
        <v>6</v>
      </c>
      <c r="Q20" s="88"/>
    </row>
    <row r="21" spans="1:17" ht="16.5" customHeight="1">
      <c r="A21" s="13" t="s">
        <v>29</v>
      </c>
      <c r="B21" s="32">
        <f>SUM(C21:D21)</f>
        <v>3300.1489250000004</v>
      </c>
      <c r="C21" s="32">
        <v>1613.156975</v>
      </c>
      <c r="D21" s="32">
        <v>1686.99195</v>
      </c>
      <c r="E21" s="32"/>
      <c r="F21" s="32">
        <f>SUM(G21:H21)</f>
        <v>90.48697899999999</v>
      </c>
      <c r="G21" s="32">
        <v>54.791396</v>
      </c>
      <c r="H21" s="32">
        <v>35.695583</v>
      </c>
      <c r="I21" s="32"/>
      <c r="J21" s="59">
        <f>SUM(K21:L21)</f>
        <v>75.28331</v>
      </c>
      <c r="K21" s="32">
        <v>36.837791</v>
      </c>
      <c r="L21" s="32">
        <v>38.445519</v>
      </c>
      <c r="M21" s="32"/>
      <c r="N21" s="32">
        <f>SUM(O21:P21)</f>
        <v>0.036997</v>
      </c>
      <c r="O21" s="32">
        <v>0.024454</v>
      </c>
      <c r="P21" s="32">
        <v>0.012543</v>
      </c>
      <c r="Q21" s="32">
        <v>3465.956211</v>
      </c>
    </row>
    <row r="22" spans="1:17" s="27" customFormat="1" ht="16.5" customHeight="1">
      <c r="A22" s="13" t="s">
        <v>52</v>
      </c>
      <c r="B22" s="32">
        <f>SUM(C22:D22)</f>
        <v>3692.92545</v>
      </c>
      <c r="C22" s="32">
        <v>1804.222725</v>
      </c>
      <c r="D22" s="32">
        <v>1888.702725</v>
      </c>
      <c r="E22" s="32"/>
      <c r="F22" s="32">
        <f>SUM(G22:H22)</f>
        <v>98.59647000000001</v>
      </c>
      <c r="G22" s="32">
        <v>58.874552</v>
      </c>
      <c r="H22" s="32">
        <v>39.721918</v>
      </c>
      <c r="I22" s="32"/>
      <c r="J22" s="59">
        <f>SUM(K22:L22)</f>
        <v>71.61415600000001</v>
      </c>
      <c r="K22" s="32">
        <v>34.941612</v>
      </c>
      <c r="L22" s="32">
        <v>36.672544</v>
      </c>
      <c r="M22" s="32"/>
      <c r="N22" s="32">
        <f>SUM(O22:P22)</f>
        <v>0.026829</v>
      </c>
      <c r="O22" s="32">
        <v>0.024395</v>
      </c>
      <c r="P22" s="32">
        <v>0.002434</v>
      </c>
      <c r="Q22" s="32">
        <v>3863.162905</v>
      </c>
    </row>
    <row r="23" spans="1:17" ht="16.5" customHeight="1">
      <c r="A23" s="7" t="s">
        <v>55</v>
      </c>
      <c r="B23" s="41">
        <f>SUM(C23:D23)</f>
        <v>3800.736085949</v>
      </c>
      <c r="C23" s="41">
        <v>1852.589949961</v>
      </c>
      <c r="D23" s="41">
        <v>1948.146135988</v>
      </c>
      <c r="E23" s="41"/>
      <c r="F23" s="41">
        <f>SUM(G23:H23)</f>
        <v>99.80457049200001</v>
      </c>
      <c r="G23" s="41">
        <v>60.353417553</v>
      </c>
      <c r="H23" s="41">
        <v>39.451152939</v>
      </c>
      <c r="I23" s="41"/>
      <c r="J23" s="41">
        <f>SUM(K23:L23)</f>
        <v>72.873503989</v>
      </c>
      <c r="K23" s="41">
        <v>33.929521994</v>
      </c>
      <c r="L23" s="41">
        <v>38.943981995</v>
      </c>
      <c r="M23" s="41"/>
      <c r="N23" s="41">
        <f>SUM(O23:P23)</f>
        <v>0.046404</v>
      </c>
      <c r="O23" s="41">
        <v>0.035447</v>
      </c>
      <c r="P23" s="41">
        <v>0.010957</v>
      </c>
      <c r="Q23" s="41">
        <v>3973.46056443</v>
      </c>
    </row>
    <row r="24" spans="1:5" ht="24" customHeight="1">
      <c r="A24" s="142"/>
      <c r="B24" s="142"/>
      <c r="C24" s="142"/>
      <c r="D24" s="27"/>
      <c r="E24" s="27"/>
    </row>
    <row r="25" spans="1:5" ht="12.75" customHeight="1">
      <c r="A25" s="28"/>
      <c r="B25" s="25"/>
      <c r="C25" s="25"/>
      <c r="D25" s="25"/>
      <c r="E25" s="25"/>
    </row>
    <row r="26" spans="1:5" ht="12.75" customHeight="1">
      <c r="A26" s="28"/>
      <c r="B26" s="25"/>
      <c r="C26" s="25"/>
      <c r="D26" s="25"/>
      <c r="E26" s="25"/>
    </row>
    <row r="27" spans="1:5" ht="12.75" customHeight="1">
      <c r="A27" s="28"/>
      <c r="B27" s="25"/>
      <c r="C27" s="25"/>
      <c r="D27" s="25"/>
      <c r="E27" s="25"/>
    </row>
    <row r="28" spans="1:17" ht="12.75" customHeight="1">
      <c r="A28" s="132" t="s">
        <v>97</v>
      </c>
      <c r="B28" s="133"/>
      <c r="C28" s="133"/>
      <c r="D28" s="133"/>
      <c r="E28" s="133"/>
      <c r="F28" s="133"/>
      <c r="G28" s="134"/>
      <c r="H28" s="134"/>
      <c r="I28" s="134"/>
      <c r="J28" s="134"/>
      <c r="K28" s="134"/>
      <c r="L28" s="134"/>
      <c r="M28" s="135"/>
      <c r="N28" s="135"/>
      <c r="O28" s="135"/>
      <c r="P28" s="135"/>
      <c r="Q28" s="135"/>
    </row>
    <row r="29" spans="1:16" ht="7.5" customHeight="1">
      <c r="A29" s="19"/>
      <c r="B29" s="24"/>
      <c r="C29" s="24"/>
      <c r="D29" s="24"/>
      <c r="E29" s="24"/>
      <c r="F29" s="24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7" ht="12.75" customHeight="1">
      <c r="A30" s="143" t="s">
        <v>89</v>
      </c>
      <c r="B30" s="144"/>
      <c r="C30" s="144"/>
      <c r="D30" s="144"/>
      <c r="E30" s="133"/>
      <c r="F30" s="144"/>
      <c r="G30" s="144"/>
      <c r="H30" s="144"/>
      <c r="I30" s="144"/>
      <c r="J30" s="144"/>
      <c r="K30" s="144"/>
      <c r="L30" s="145"/>
      <c r="M30" s="145"/>
      <c r="N30" s="145"/>
      <c r="O30" s="145"/>
      <c r="P30" s="145"/>
      <c r="Q30" s="145"/>
    </row>
    <row r="31" spans="1:19" ht="15" customHeight="1">
      <c r="A31" s="5" t="s">
        <v>0</v>
      </c>
      <c r="B31" s="138" t="s">
        <v>1</v>
      </c>
      <c r="C31" s="138"/>
      <c r="D31" s="138"/>
      <c r="E31" s="62"/>
      <c r="F31" s="139" t="s">
        <v>2</v>
      </c>
      <c r="G31" s="140"/>
      <c r="H31" s="140"/>
      <c r="I31" s="63"/>
      <c r="J31" s="29" t="s">
        <v>3</v>
      </c>
      <c r="K31" s="30"/>
      <c r="L31" s="30"/>
      <c r="M31" s="61"/>
      <c r="N31" s="137" t="s">
        <v>15</v>
      </c>
      <c r="O31" s="137"/>
      <c r="P31" s="137"/>
      <c r="Q31" s="26" t="s">
        <v>68</v>
      </c>
      <c r="R31" s="106"/>
      <c r="S31" s="106"/>
    </row>
    <row r="32" spans="1:19" ht="15" customHeight="1">
      <c r="A32" s="2"/>
      <c r="B32" s="88" t="s">
        <v>4</v>
      </c>
      <c r="C32" s="88" t="s">
        <v>5</v>
      </c>
      <c r="D32" s="88" t="s">
        <v>6</v>
      </c>
      <c r="E32" s="88"/>
      <c r="F32" s="88" t="s">
        <v>4</v>
      </c>
      <c r="G32" s="88" t="s">
        <v>5</v>
      </c>
      <c r="H32" s="88" t="s">
        <v>6</v>
      </c>
      <c r="I32" s="88"/>
      <c r="J32" s="88" t="s">
        <v>4</v>
      </c>
      <c r="K32" s="88" t="s">
        <v>5</v>
      </c>
      <c r="L32" s="88" t="s">
        <v>6</v>
      </c>
      <c r="M32" s="88"/>
      <c r="N32" s="88" t="s">
        <v>4</v>
      </c>
      <c r="O32" s="88" t="s">
        <v>5</v>
      </c>
      <c r="P32" s="88" t="s">
        <v>6</v>
      </c>
      <c r="Q32" s="88"/>
      <c r="R32" s="106"/>
      <c r="S32" s="106"/>
    </row>
    <row r="33" spans="1:19" s="27" customFormat="1" ht="16.5" customHeight="1">
      <c r="A33" s="13" t="s">
        <v>29</v>
      </c>
      <c r="B33" s="16">
        <f>SUM(C33:D33)</f>
        <v>363494</v>
      </c>
      <c r="C33" s="16">
        <v>177895</v>
      </c>
      <c r="D33" s="16">
        <v>185599</v>
      </c>
      <c r="E33" s="16"/>
      <c r="F33" s="16">
        <f>SUM(G33:H33)</f>
        <v>7143</v>
      </c>
      <c r="G33" s="16">
        <v>4322</v>
      </c>
      <c r="H33" s="16">
        <v>2821</v>
      </c>
      <c r="I33" s="16"/>
      <c r="J33" s="16">
        <f>SUM(K33:L33)</f>
        <v>10278</v>
      </c>
      <c r="K33" s="16">
        <v>5041</v>
      </c>
      <c r="L33" s="16">
        <v>5237</v>
      </c>
      <c r="M33" s="16"/>
      <c r="N33" s="16">
        <f>SUM(O33:P33)</f>
        <v>6</v>
      </c>
      <c r="O33" s="103">
        <v>3</v>
      </c>
      <c r="P33" s="103">
        <v>3</v>
      </c>
      <c r="Q33" s="16">
        <v>363688</v>
      </c>
      <c r="R33" s="107"/>
      <c r="S33" s="107"/>
    </row>
    <row r="34" spans="1:19" s="27" customFormat="1" ht="16.5" customHeight="1">
      <c r="A34" s="13" t="s">
        <v>52</v>
      </c>
      <c r="B34" s="16">
        <f>SUM(C34:D34)</f>
        <v>380799</v>
      </c>
      <c r="C34" s="16">
        <v>186157</v>
      </c>
      <c r="D34" s="16">
        <v>194642</v>
      </c>
      <c r="E34" s="16"/>
      <c r="F34" s="16">
        <f>SUM(G34:H34)</f>
        <v>7648</v>
      </c>
      <c r="G34" s="16">
        <v>4564</v>
      </c>
      <c r="H34" s="16">
        <v>3084</v>
      </c>
      <c r="I34" s="16"/>
      <c r="J34" s="16">
        <f>SUM(K34:L34)</f>
        <v>9767</v>
      </c>
      <c r="K34" s="16">
        <v>4764</v>
      </c>
      <c r="L34" s="16">
        <v>5003</v>
      </c>
      <c r="M34" s="16"/>
      <c r="N34" s="103" t="s">
        <v>64</v>
      </c>
      <c r="O34" s="103" t="s">
        <v>64</v>
      </c>
      <c r="P34" s="103" t="s">
        <v>64</v>
      </c>
      <c r="Q34" s="16">
        <v>380985</v>
      </c>
      <c r="R34" s="107"/>
      <c r="S34" s="107"/>
    </row>
    <row r="35" spans="1:19" ht="16.5" customHeight="1">
      <c r="A35" s="7" t="s">
        <v>55</v>
      </c>
      <c r="B35" s="42">
        <f>SUM(C35:D35)</f>
        <v>392748</v>
      </c>
      <c r="C35" s="42">
        <v>191330</v>
      </c>
      <c r="D35" s="42">
        <v>201418</v>
      </c>
      <c r="E35" s="42"/>
      <c r="F35" s="42">
        <f>SUM(G35:H35)</f>
        <v>7876</v>
      </c>
      <c r="G35" s="42">
        <v>4771</v>
      </c>
      <c r="H35" s="42">
        <v>3105</v>
      </c>
      <c r="I35" s="42"/>
      <c r="J35" s="42">
        <f>SUM(K35:L35)</f>
        <v>10293</v>
      </c>
      <c r="K35" s="42">
        <v>4799</v>
      </c>
      <c r="L35" s="42">
        <v>5494</v>
      </c>
      <c r="M35" s="42"/>
      <c r="N35" s="105">
        <f>SUM(O35:P35)</f>
        <v>9</v>
      </c>
      <c r="O35" s="105">
        <v>9</v>
      </c>
      <c r="P35" s="105" t="s">
        <v>64</v>
      </c>
      <c r="Q35" s="42">
        <v>392726</v>
      </c>
      <c r="R35" s="106"/>
      <c r="S35" s="106"/>
    </row>
    <row r="36" spans="1:19" ht="24" customHeight="1">
      <c r="A36" s="131"/>
      <c r="B36" s="131"/>
      <c r="C36" s="131"/>
      <c r="D36" s="27"/>
      <c r="E36" s="27"/>
      <c r="R36" s="106"/>
      <c r="S36" s="106"/>
    </row>
    <row r="37" spans="1:17" ht="25.5" customHeight="1">
      <c r="A37" s="154" t="s">
        <v>108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ht="12.75">
      <c r="A38" s="46"/>
    </row>
    <row r="39" ht="12.75">
      <c r="A39" s="46"/>
    </row>
  </sheetData>
  <mergeCells count="31">
    <mergeCell ref="A37:Q37"/>
    <mergeCell ref="A1:G1"/>
    <mergeCell ref="A4:G4"/>
    <mergeCell ref="D7:F7"/>
    <mergeCell ref="D8:F8"/>
    <mergeCell ref="G7:H7"/>
    <mergeCell ref="A2:D2"/>
    <mergeCell ref="G8:H8"/>
    <mergeCell ref="A6:H6"/>
    <mergeCell ref="G9:H9"/>
    <mergeCell ref="B7:C7"/>
    <mergeCell ref="B8:C8"/>
    <mergeCell ref="D9:F9"/>
    <mergeCell ref="G10:H10"/>
    <mergeCell ref="B9:C9"/>
    <mergeCell ref="A16:Q16"/>
    <mergeCell ref="A30:Q30"/>
    <mergeCell ref="B10:C10"/>
    <mergeCell ref="D10:F10"/>
    <mergeCell ref="A24:C24"/>
    <mergeCell ref="B19:D19"/>
    <mergeCell ref="F19:H19"/>
    <mergeCell ref="J19:L19"/>
    <mergeCell ref="A18:Q18"/>
    <mergeCell ref="A12:K12"/>
    <mergeCell ref="A36:C36"/>
    <mergeCell ref="A28:Q28"/>
    <mergeCell ref="N19:P19"/>
    <mergeCell ref="N31:P31"/>
    <mergeCell ref="B31:D31"/>
    <mergeCell ref="F31:H31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pane ySplit="4" topLeftCell="BM5" activePane="bottomLeft" state="frozen"/>
      <selection pane="topLeft" activeCell="K23" sqref="K23"/>
      <selection pane="bottomLeft" activeCell="A20" sqref="A20"/>
    </sheetView>
  </sheetViews>
  <sheetFormatPr defaultColWidth="9.140625" defaultRowHeight="12.75"/>
  <cols>
    <col min="1" max="1" width="17.421875" style="0" customWidth="1"/>
    <col min="2" max="2" width="8.28125" style="0" customWidth="1"/>
    <col min="3" max="3" width="8.421875" style="0" customWidth="1"/>
    <col min="4" max="4" width="8.28125" style="0" customWidth="1"/>
    <col min="5" max="5" width="5.8515625" style="0" customWidth="1"/>
    <col min="6" max="6" width="7.28125" style="0" customWidth="1"/>
    <col min="7" max="7" width="7.7109375" style="0" customWidth="1"/>
    <col min="8" max="8" width="5.28125" style="0" customWidth="1"/>
    <col min="9" max="9" width="7.8515625" style="0" customWidth="1"/>
    <col min="10" max="11" width="7.57421875" style="0" customWidth="1"/>
  </cols>
  <sheetData>
    <row r="1" spans="1:11" ht="27" customHeight="1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7" customHeight="1">
      <c r="A3" s="143" t="s">
        <v>90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</row>
    <row r="4" spans="1:11" ht="27.75" customHeight="1">
      <c r="A4" s="9" t="s">
        <v>23</v>
      </c>
      <c r="B4" s="74" t="s">
        <v>18</v>
      </c>
      <c r="C4" s="74" t="s">
        <v>70</v>
      </c>
      <c r="D4" s="74" t="s">
        <v>17</v>
      </c>
      <c r="E4" s="74" t="s">
        <v>19</v>
      </c>
      <c r="F4" s="74" t="s">
        <v>20</v>
      </c>
      <c r="G4" s="74" t="s">
        <v>21</v>
      </c>
      <c r="H4" s="74" t="s">
        <v>112</v>
      </c>
      <c r="I4" s="74" t="s">
        <v>69</v>
      </c>
      <c r="J4" s="74" t="s">
        <v>57</v>
      </c>
      <c r="K4" s="74" t="s">
        <v>58</v>
      </c>
    </row>
    <row r="5" spans="1:12" s="1" customFormat="1" ht="18.75" customHeight="1">
      <c r="A5" s="50" t="s">
        <v>1</v>
      </c>
      <c r="B5" s="20">
        <f>SUM(B6:B7)</f>
        <v>321151</v>
      </c>
      <c r="C5" s="20">
        <f>SUM(C6:C7)</f>
        <v>185</v>
      </c>
      <c r="D5" s="20">
        <f>SUM(D6:D7)</f>
        <v>68673</v>
      </c>
      <c r="E5" s="51" t="s">
        <v>13</v>
      </c>
      <c r="F5" s="20">
        <f>SUM(F6:F7)</f>
        <v>3785</v>
      </c>
      <c r="G5" s="20">
        <f>SUM(G6:G7)</f>
        <v>3756</v>
      </c>
      <c r="H5" s="108" t="s">
        <v>64</v>
      </c>
      <c r="I5" s="109">
        <f>SUM(I6:I7)</f>
        <v>314</v>
      </c>
      <c r="J5" s="109">
        <f>SUM(J6:J7)</f>
        <v>34</v>
      </c>
      <c r="K5" s="109">
        <v>397898</v>
      </c>
      <c r="L5" s="20"/>
    </row>
    <row r="6" spans="1:12" s="1" customFormat="1" ht="12.75" customHeight="1">
      <c r="A6" s="6" t="s">
        <v>25</v>
      </c>
      <c r="B6" s="3">
        <v>156620</v>
      </c>
      <c r="C6" s="1">
        <v>147</v>
      </c>
      <c r="D6" s="3">
        <v>32319</v>
      </c>
      <c r="E6" s="4" t="s">
        <v>13</v>
      </c>
      <c r="F6" s="3">
        <v>2436</v>
      </c>
      <c r="G6" s="3">
        <v>2279</v>
      </c>
      <c r="H6" s="110" t="s">
        <v>64</v>
      </c>
      <c r="I6" s="111">
        <v>188</v>
      </c>
      <c r="J6" s="111">
        <v>17</v>
      </c>
      <c r="K6" s="111">
        <v>194006</v>
      </c>
      <c r="L6" s="20"/>
    </row>
    <row r="7" spans="1:12" s="1" customFormat="1" ht="12.75" customHeight="1">
      <c r="A7" s="6" t="s">
        <v>28</v>
      </c>
      <c r="B7" s="3">
        <v>164531</v>
      </c>
      <c r="C7" s="1">
        <v>38</v>
      </c>
      <c r="D7" s="3">
        <v>36354</v>
      </c>
      <c r="E7" s="4" t="s">
        <v>13</v>
      </c>
      <c r="F7" s="3">
        <v>1349</v>
      </c>
      <c r="G7" s="3">
        <v>1477</v>
      </c>
      <c r="H7" s="110" t="s">
        <v>64</v>
      </c>
      <c r="I7" s="111">
        <v>126</v>
      </c>
      <c r="J7" s="111">
        <v>17</v>
      </c>
      <c r="K7" s="111">
        <v>203892</v>
      </c>
      <c r="L7" s="20"/>
    </row>
    <row r="8" spans="1:12" s="1" customFormat="1" ht="18.75" customHeight="1">
      <c r="A8" s="50" t="s">
        <v>3</v>
      </c>
      <c r="B8" s="20">
        <f>SUM(B9:B10)</f>
        <v>9340</v>
      </c>
      <c r="C8" s="4" t="s">
        <v>13</v>
      </c>
      <c r="D8" s="20">
        <f>SUM(D9:D10)</f>
        <v>952</v>
      </c>
      <c r="E8" s="51" t="s">
        <v>13</v>
      </c>
      <c r="F8" s="20">
        <f>SUM(F9:F10)</f>
        <v>114</v>
      </c>
      <c r="G8" s="20">
        <f>SUM(G9:G10)</f>
        <v>113</v>
      </c>
      <c r="H8" s="110" t="s">
        <v>13</v>
      </c>
      <c r="I8" s="108" t="s">
        <v>64</v>
      </c>
      <c r="J8" s="108" t="s">
        <v>64</v>
      </c>
      <c r="K8" s="109">
        <v>10519</v>
      </c>
      <c r="L8" s="20"/>
    </row>
    <row r="9" spans="1:12" s="1" customFormat="1" ht="12.75" customHeight="1">
      <c r="A9" s="6" t="s">
        <v>25</v>
      </c>
      <c r="B9" s="3">
        <v>4372</v>
      </c>
      <c r="C9" s="4" t="s">
        <v>13</v>
      </c>
      <c r="D9" s="3">
        <v>405</v>
      </c>
      <c r="E9" s="4" t="s">
        <v>13</v>
      </c>
      <c r="F9" s="3">
        <v>69</v>
      </c>
      <c r="G9" s="3">
        <v>61</v>
      </c>
      <c r="H9" s="110" t="s">
        <v>13</v>
      </c>
      <c r="I9" s="110" t="s">
        <v>64</v>
      </c>
      <c r="J9" s="110" t="s">
        <v>64</v>
      </c>
      <c r="K9" s="111">
        <v>4907</v>
      </c>
      <c r="L9" s="20"/>
    </row>
    <row r="10" spans="1:12" s="1" customFormat="1" ht="12.75" customHeight="1">
      <c r="A10" s="13" t="s">
        <v>28</v>
      </c>
      <c r="B10" s="3">
        <v>4968</v>
      </c>
      <c r="C10" s="4" t="s">
        <v>13</v>
      </c>
      <c r="D10" s="3">
        <v>547</v>
      </c>
      <c r="E10" s="4" t="s">
        <v>13</v>
      </c>
      <c r="F10" s="3">
        <v>45</v>
      </c>
      <c r="G10" s="3">
        <v>52</v>
      </c>
      <c r="H10" s="110" t="s">
        <v>13</v>
      </c>
      <c r="I10" s="110" t="s">
        <v>64</v>
      </c>
      <c r="J10" s="110" t="s">
        <v>64</v>
      </c>
      <c r="K10" s="111">
        <v>5612</v>
      </c>
      <c r="L10" s="20"/>
    </row>
    <row r="11" spans="1:12" s="1" customFormat="1" ht="16.5" customHeight="1">
      <c r="A11" s="50" t="s">
        <v>2</v>
      </c>
      <c r="B11" s="20">
        <f>SUM(B12:B13)</f>
        <v>306</v>
      </c>
      <c r="C11" s="20">
        <f aca="true" t="shared" si="0" ref="C11:J11">SUM(C12:C13)</f>
        <v>57</v>
      </c>
      <c r="D11" s="20">
        <f t="shared" si="0"/>
        <v>5831</v>
      </c>
      <c r="E11" s="20">
        <f t="shared" si="0"/>
        <v>13</v>
      </c>
      <c r="F11" s="20">
        <f t="shared" si="0"/>
        <v>1781</v>
      </c>
      <c r="G11" s="20">
        <f t="shared" si="0"/>
        <v>11</v>
      </c>
      <c r="H11" s="110" t="s">
        <v>13</v>
      </c>
      <c r="I11" s="109">
        <f t="shared" si="0"/>
        <v>58</v>
      </c>
      <c r="J11" s="109">
        <f t="shared" si="0"/>
        <v>6</v>
      </c>
      <c r="K11" s="109">
        <v>8063</v>
      </c>
      <c r="L11" s="20"/>
    </row>
    <row r="12" spans="1:12" s="1" customFormat="1" ht="12.75" customHeight="1">
      <c r="A12" s="6" t="s">
        <v>25</v>
      </c>
      <c r="B12" s="1">
        <v>186</v>
      </c>
      <c r="C12" s="1">
        <v>46</v>
      </c>
      <c r="D12" s="3">
        <v>3470</v>
      </c>
      <c r="E12" s="3">
        <v>4</v>
      </c>
      <c r="F12" s="3">
        <v>1133</v>
      </c>
      <c r="G12" s="4">
        <v>7</v>
      </c>
      <c r="H12" s="110" t="s">
        <v>13</v>
      </c>
      <c r="I12" s="110">
        <v>36</v>
      </c>
      <c r="J12" s="111">
        <v>6</v>
      </c>
      <c r="K12" s="111">
        <v>4888</v>
      </c>
      <c r="L12" s="20"/>
    </row>
    <row r="13" spans="1:12" s="1" customFormat="1" ht="12.75" customHeight="1">
      <c r="A13" s="6" t="s">
        <v>28</v>
      </c>
      <c r="B13" s="1">
        <v>120</v>
      </c>
      <c r="C13" s="1">
        <v>11</v>
      </c>
      <c r="D13" s="3">
        <v>2361</v>
      </c>
      <c r="E13" s="1">
        <v>9</v>
      </c>
      <c r="F13" s="1">
        <v>648</v>
      </c>
      <c r="G13" s="95">
        <v>4</v>
      </c>
      <c r="H13" s="110" t="s">
        <v>13</v>
      </c>
      <c r="I13" s="112">
        <v>22</v>
      </c>
      <c r="J13" s="108" t="s">
        <v>64</v>
      </c>
      <c r="K13" s="111">
        <v>3175</v>
      </c>
      <c r="L13" s="20"/>
    </row>
    <row r="14" spans="1:12" ht="16.5" customHeight="1">
      <c r="A14" s="50" t="s">
        <v>15</v>
      </c>
      <c r="B14" s="47" t="s">
        <v>13</v>
      </c>
      <c r="C14" s="47" t="s">
        <v>13</v>
      </c>
      <c r="D14" s="47" t="s">
        <v>13</v>
      </c>
      <c r="E14" s="47" t="s">
        <v>13</v>
      </c>
      <c r="F14" s="47" t="s">
        <v>13</v>
      </c>
      <c r="G14" s="47" t="s">
        <v>13</v>
      </c>
      <c r="H14" s="113" t="s">
        <v>13</v>
      </c>
      <c r="I14" s="109">
        <f>SUM(I15:I16)</f>
        <v>9</v>
      </c>
      <c r="J14" s="108" t="s">
        <v>13</v>
      </c>
      <c r="K14" s="109">
        <v>9</v>
      </c>
      <c r="L14" s="20"/>
    </row>
    <row r="15" spans="1:12" ht="12.75">
      <c r="A15" s="6" t="s">
        <v>25</v>
      </c>
      <c r="B15" s="47" t="s">
        <v>13</v>
      </c>
      <c r="C15" s="47" t="s">
        <v>13</v>
      </c>
      <c r="D15" s="47" t="s">
        <v>13</v>
      </c>
      <c r="E15" s="47" t="s">
        <v>13</v>
      </c>
      <c r="F15" s="47" t="s">
        <v>13</v>
      </c>
      <c r="G15" s="47" t="s">
        <v>13</v>
      </c>
      <c r="H15" s="113" t="s">
        <v>13</v>
      </c>
      <c r="I15" s="110" t="s">
        <v>64</v>
      </c>
      <c r="J15" s="113" t="s">
        <v>13</v>
      </c>
      <c r="K15" s="113" t="s">
        <v>13</v>
      </c>
      <c r="L15" s="20"/>
    </row>
    <row r="16" spans="1:12" ht="12.75">
      <c r="A16" s="7" t="s">
        <v>28</v>
      </c>
      <c r="B16" s="88" t="s">
        <v>13</v>
      </c>
      <c r="C16" s="88" t="s">
        <v>13</v>
      </c>
      <c r="D16" s="88" t="s">
        <v>13</v>
      </c>
      <c r="E16" s="88" t="s">
        <v>13</v>
      </c>
      <c r="F16" s="88" t="s">
        <v>13</v>
      </c>
      <c r="G16" s="88" t="s">
        <v>13</v>
      </c>
      <c r="H16" s="114" t="s">
        <v>13</v>
      </c>
      <c r="I16" s="105">
        <v>9</v>
      </c>
      <c r="J16" s="115" t="s">
        <v>13</v>
      </c>
      <c r="K16" s="115" t="s">
        <v>13</v>
      </c>
      <c r="L16" s="20"/>
    </row>
    <row r="17" spans="1:12" ht="24" customHeight="1">
      <c r="A17" s="7"/>
      <c r="B17" s="23"/>
      <c r="C17" s="15"/>
      <c r="D17" s="15"/>
      <c r="E17" s="15"/>
      <c r="F17" s="15"/>
      <c r="G17" s="15"/>
      <c r="H17" s="15"/>
      <c r="I17" s="15"/>
      <c r="J17" s="15"/>
      <c r="K17" s="23"/>
      <c r="L17" s="21"/>
    </row>
    <row r="18" spans="1:11" ht="57.75" customHeight="1">
      <c r="A18" s="125" t="s">
        <v>113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 ht="12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17"/>
    </row>
    <row r="20" spans="1:10" s="27" customFormat="1" ht="12.75" customHeight="1">
      <c r="A20" s="46"/>
      <c r="B20" s="37"/>
      <c r="C20" s="14"/>
      <c r="D20" s="37"/>
      <c r="E20" s="37"/>
      <c r="F20" s="37"/>
      <c r="G20" s="37"/>
      <c r="H20" s="37"/>
      <c r="I20" s="37"/>
      <c r="J20" s="37"/>
    </row>
    <row r="21" spans="1:10" ht="12.75" customHeight="1">
      <c r="A21" s="34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>
      <c r="A22" s="6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>
      <c r="A23" s="6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>
      <c r="A24" s="34"/>
      <c r="B24" s="3"/>
      <c r="C24" s="3"/>
      <c r="D24" s="3"/>
      <c r="E24" s="3"/>
      <c r="F24" s="3"/>
      <c r="G24" s="3"/>
      <c r="H24" s="3"/>
      <c r="I24" s="3"/>
      <c r="J24" s="4"/>
    </row>
    <row r="25" spans="1:10" ht="12.75" customHeight="1">
      <c r="A25" s="6"/>
      <c r="B25" s="3"/>
      <c r="C25" s="3"/>
      <c r="D25" s="3"/>
      <c r="E25" s="3"/>
      <c r="F25" s="3"/>
      <c r="G25" s="3"/>
      <c r="H25" s="3"/>
      <c r="I25" s="3"/>
      <c r="J25" s="4"/>
    </row>
    <row r="26" spans="1:10" ht="12.75" customHeight="1">
      <c r="A26" s="6"/>
      <c r="B26" s="3"/>
      <c r="C26" s="3"/>
      <c r="D26" s="3"/>
      <c r="E26" s="3"/>
      <c r="F26" s="3"/>
      <c r="G26" s="3"/>
      <c r="H26" s="3"/>
      <c r="I26" s="3"/>
      <c r="J26" s="4"/>
    </row>
    <row r="27" spans="1:10" ht="12.75" customHeight="1">
      <c r="A27" s="34"/>
      <c r="B27" s="3"/>
      <c r="C27" s="3"/>
      <c r="D27" s="3"/>
      <c r="E27" s="3"/>
      <c r="F27" s="3"/>
      <c r="G27" s="3"/>
      <c r="H27" s="3"/>
      <c r="I27" s="3"/>
      <c r="J27" s="4"/>
    </row>
    <row r="28" spans="1:10" ht="12.75" customHeight="1">
      <c r="A28" s="6"/>
      <c r="B28" s="3"/>
      <c r="C28" s="3"/>
      <c r="D28" s="3"/>
      <c r="E28" s="3"/>
      <c r="F28" s="3"/>
      <c r="G28" s="3"/>
      <c r="H28" s="3"/>
      <c r="I28" s="3"/>
      <c r="J28" s="4"/>
    </row>
    <row r="29" spans="1:10" ht="12.75" customHeight="1">
      <c r="A29" s="6"/>
      <c r="B29" s="3"/>
      <c r="C29" s="3"/>
      <c r="D29" s="3"/>
      <c r="E29" s="3"/>
      <c r="F29" s="3"/>
      <c r="G29" s="3"/>
      <c r="H29" s="3"/>
      <c r="I29" s="3"/>
      <c r="J29" s="4"/>
    </row>
    <row r="30" spans="1:10" ht="12.75" customHeight="1">
      <c r="A30" s="34"/>
      <c r="B30" s="3"/>
      <c r="C30" s="3"/>
      <c r="D30" s="3"/>
      <c r="E30" s="3"/>
      <c r="F30" s="3"/>
      <c r="G30" s="3"/>
      <c r="H30" s="3"/>
      <c r="I30" s="3"/>
      <c r="J30" s="4"/>
    </row>
    <row r="31" spans="1:10" ht="12.75" customHeight="1">
      <c r="A31" s="6"/>
      <c r="B31" s="3"/>
      <c r="C31" s="3"/>
      <c r="D31" s="3"/>
      <c r="E31" s="3"/>
      <c r="F31" s="3"/>
      <c r="G31" s="3"/>
      <c r="H31" s="3"/>
      <c r="I31" s="3"/>
      <c r="J31" s="4"/>
    </row>
    <row r="32" spans="1:10" ht="12.75" customHeight="1">
      <c r="A32" s="6"/>
      <c r="B32" s="3"/>
      <c r="C32" s="3"/>
      <c r="D32" s="3"/>
      <c r="E32" s="3"/>
      <c r="F32" s="3"/>
      <c r="G32" s="3"/>
      <c r="H32" s="3"/>
      <c r="I32" s="3"/>
      <c r="J32" s="4"/>
    </row>
    <row r="33" spans="1:10" ht="12.75" customHeight="1">
      <c r="A33" s="34"/>
      <c r="B33" s="3"/>
      <c r="C33" s="3"/>
      <c r="D33" s="3"/>
      <c r="E33" s="3"/>
      <c r="F33" s="3"/>
      <c r="G33" s="3"/>
      <c r="H33" s="3"/>
      <c r="I33" s="3"/>
      <c r="J33" s="4"/>
    </row>
    <row r="34" spans="1:10" ht="12.75" customHeight="1">
      <c r="A34" s="6"/>
      <c r="B34" s="3"/>
      <c r="C34" s="3"/>
      <c r="D34" s="3"/>
      <c r="E34" s="3"/>
      <c r="F34" s="3"/>
      <c r="G34" s="3"/>
      <c r="H34" s="3"/>
      <c r="I34" s="3"/>
      <c r="J34" s="4"/>
    </row>
    <row r="35" spans="1:10" ht="12.75" customHeight="1">
      <c r="A35" s="6"/>
      <c r="B35" s="3"/>
      <c r="C35" s="3"/>
      <c r="D35" s="3"/>
      <c r="E35" s="3"/>
      <c r="F35" s="3"/>
      <c r="G35" s="3"/>
      <c r="H35" s="3"/>
      <c r="I35" s="3"/>
      <c r="J35" s="4"/>
    </row>
    <row r="36" spans="1:10" ht="12.75" customHeight="1">
      <c r="A36" s="34"/>
      <c r="B36" s="3"/>
      <c r="C36" s="3"/>
      <c r="D36" s="3"/>
      <c r="E36" s="3"/>
      <c r="F36" s="3"/>
      <c r="G36" s="3"/>
      <c r="H36" s="3"/>
      <c r="I36" s="3"/>
      <c r="J36" s="4"/>
    </row>
    <row r="37" spans="1:10" ht="12.75" customHeight="1">
      <c r="A37" s="6"/>
      <c r="B37" s="3"/>
      <c r="C37" s="3"/>
      <c r="D37" s="3"/>
      <c r="E37" s="3"/>
      <c r="F37" s="3"/>
      <c r="G37" s="3"/>
      <c r="H37" s="3"/>
      <c r="I37" s="3"/>
      <c r="J37" s="4"/>
    </row>
    <row r="38" spans="1:10" ht="12.75" customHeight="1">
      <c r="A38" s="6"/>
      <c r="B38" s="3"/>
      <c r="C38" s="3"/>
      <c r="D38" s="3"/>
      <c r="E38" s="3"/>
      <c r="F38" s="3"/>
      <c r="G38" s="3"/>
      <c r="H38" s="3"/>
      <c r="I38" s="3"/>
      <c r="J38" s="4"/>
    </row>
    <row r="39" spans="1:10" ht="12.75" customHeight="1">
      <c r="A39" s="34"/>
      <c r="B39" s="3"/>
      <c r="C39" s="3"/>
      <c r="D39" s="3"/>
      <c r="E39" s="3"/>
      <c r="F39" s="3"/>
      <c r="G39" s="3"/>
      <c r="H39" s="3"/>
      <c r="I39" s="3"/>
      <c r="J39" s="4"/>
    </row>
    <row r="40" spans="1:10" ht="12.75" customHeight="1">
      <c r="A40" s="6"/>
      <c r="B40" s="3"/>
      <c r="C40" s="3"/>
      <c r="D40" s="3"/>
      <c r="E40" s="3"/>
      <c r="F40" s="3"/>
      <c r="G40" s="3"/>
      <c r="H40" s="3"/>
      <c r="I40" s="3"/>
      <c r="J40" s="4"/>
    </row>
    <row r="41" spans="1:10" ht="12.75" customHeight="1">
      <c r="A41" s="6"/>
      <c r="B41" s="3"/>
      <c r="C41" s="3"/>
      <c r="D41" s="3"/>
      <c r="E41" s="3"/>
      <c r="F41" s="3"/>
      <c r="G41" s="3"/>
      <c r="H41" s="3"/>
      <c r="I41" s="3"/>
      <c r="J41" s="4"/>
    </row>
    <row r="42" spans="1:10" ht="12.75" customHeight="1">
      <c r="A42" s="34"/>
      <c r="B42" s="3"/>
      <c r="C42" s="3"/>
      <c r="D42" s="3"/>
      <c r="E42" s="3"/>
      <c r="F42" s="3"/>
      <c r="G42" s="3"/>
      <c r="H42" s="3"/>
      <c r="I42" s="3"/>
      <c r="J42" s="4"/>
    </row>
    <row r="43" spans="1:10" ht="12.75" customHeight="1">
      <c r="A43" s="6"/>
      <c r="B43" s="3"/>
      <c r="C43" s="3"/>
      <c r="D43" s="3"/>
      <c r="E43" s="3"/>
      <c r="F43" s="3"/>
      <c r="G43" s="3"/>
      <c r="H43" s="3"/>
      <c r="I43" s="3"/>
      <c r="J43" s="4"/>
    </row>
    <row r="44" spans="1:10" ht="12.75" customHeight="1">
      <c r="A44" s="6"/>
      <c r="B44" s="4"/>
      <c r="C44" s="3"/>
      <c r="D44" s="3"/>
      <c r="E44" s="3"/>
      <c r="F44" s="3"/>
      <c r="G44" s="3"/>
      <c r="H44" s="3"/>
      <c r="I44" s="3"/>
      <c r="J44" s="4"/>
    </row>
    <row r="45" spans="1:10" ht="12.75" customHeight="1">
      <c r="A45" s="33"/>
      <c r="B45" s="4"/>
      <c r="C45" s="3"/>
      <c r="D45" s="3"/>
      <c r="E45" s="3"/>
      <c r="F45" s="3"/>
      <c r="G45" s="3"/>
      <c r="H45" s="3"/>
      <c r="I45" s="3"/>
      <c r="J45" s="4"/>
    </row>
    <row r="46" spans="1:10" ht="12.75" customHeight="1">
      <c r="A46" s="6"/>
      <c r="B46" s="4"/>
      <c r="C46" s="3"/>
      <c r="D46" s="3"/>
      <c r="E46" s="3"/>
      <c r="F46" s="3"/>
      <c r="G46" s="3"/>
      <c r="H46" s="3"/>
      <c r="I46" s="3"/>
      <c r="J46" s="4"/>
    </row>
    <row r="47" spans="1:10" ht="12.75" customHeight="1">
      <c r="A47" s="6"/>
      <c r="B47" s="4"/>
      <c r="C47" s="3"/>
      <c r="D47" s="3"/>
      <c r="E47" s="3"/>
      <c r="F47" s="3"/>
      <c r="G47" s="3"/>
      <c r="H47" s="3"/>
      <c r="I47" s="3"/>
      <c r="J47" s="4"/>
    </row>
    <row r="48" spans="1:11" ht="12.75" customHeight="1">
      <c r="A48" s="33"/>
      <c r="B48" s="3"/>
      <c r="C48" s="3"/>
      <c r="D48" s="3"/>
      <c r="E48" s="3"/>
      <c r="F48" s="3"/>
      <c r="G48" s="3"/>
      <c r="H48" s="3"/>
      <c r="I48" s="3"/>
      <c r="J48" s="4"/>
      <c r="K48" s="11"/>
    </row>
    <row r="49" spans="1:11" ht="12.75" customHeight="1">
      <c r="A49" s="6"/>
      <c r="B49" s="3"/>
      <c r="C49" s="3"/>
      <c r="D49" s="3"/>
      <c r="E49" s="3"/>
      <c r="F49" s="3"/>
      <c r="G49" s="3"/>
      <c r="H49" s="3"/>
      <c r="I49" s="3"/>
      <c r="J49" s="4"/>
      <c r="K49" s="11"/>
    </row>
    <row r="50" spans="1:12" ht="12.75" customHeight="1">
      <c r="A50" s="6"/>
      <c r="B50" s="3"/>
      <c r="C50" s="3"/>
      <c r="D50" s="3"/>
      <c r="E50" s="3"/>
      <c r="F50" s="3"/>
      <c r="G50" s="3"/>
      <c r="H50" s="3"/>
      <c r="I50" s="3"/>
      <c r="J50" s="4"/>
      <c r="K50" s="11"/>
      <c r="L50" s="11"/>
    </row>
    <row r="51" spans="1:12" ht="12.75" customHeight="1">
      <c r="A51" s="35"/>
      <c r="B51" s="23"/>
      <c r="C51" s="23"/>
      <c r="D51" s="23"/>
      <c r="E51" s="23"/>
      <c r="F51" s="23"/>
      <c r="G51" s="23"/>
      <c r="H51" s="23"/>
      <c r="I51" s="23"/>
      <c r="J51" s="23"/>
      <c r="K51" s="12"/>
      <c r="L51" s="11"/>
    </row>
    <row r="52" spans="1:12" ht="12.75" customHeight="1">
      <c r="A52" s="6"/>
      <c r="B52" s="23"/>
      <c r="C52" s="23"/>
      <c r="D52" s="23"/>
      <c r="E52" s="23"/>
      <c r="F52" s="23"/>
      <c r="G52" s="23"/>
      <c r="H52" s="23"/>
      <c r="I52" s="23"/>
      <c r="J52" s="23"/>
      <c r="K52" s="12"/>
      <c r="L52" s="11"/>
    </row>
    <row r="53" spans="1:12" ht="12.75" customHeight="1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12"/>
      <c r="L53" s="11"/>
    </row>
    <row r="54" spans="1:12" s="27" customFormat="1" ht="12.75" customHeight="1">
      <c r="A54" s="13"/>
      <c r="B54" s="23"/>
      <c r="C54" s="15"/>
      <c r="D54" s="15"/>
      <c r="E54" s="15"/>
      <c r="F54" s="15"/>
      <c r="G54" s="15"/>
      <c r="H54" s="15"/>
      <c r="I54" s="15"/>
      <c r="J54" s="15"/>
      <c r="K54" s="23"/>
      <c r="L54" s="39"/>
    </row>
    <row r="55" spans="1:10" s="22" customFormat="1" ht="12.75" customHeight="1">
      <c r="A55" s="36"/>
      <c r="B55" s="38"/>
      <c r="C55" s="38"/>
      <c r="D55" s="38"/>
      <c r="E55" s="38"/>
      <c r="F55" s="38"/>
      <c r="G55" s="38"/>
      <c r="H55" s="38"/>
      <c r="I55" s="38"/>
      <c r="J55" s="38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mergeCells count="3">
    <mergeCell ref="A18:K18"/>
    <mergeCell ref="A1:K1"/>
    <mergeCell ref="A3:K3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K23" sqref="K23"/>
    </sheetView>
  </sheetViews>
  <sheetFormatPr defaultColWidth="9.140625" defaultRowHeight="12.75"/>
  <cols>
    <col min="1" max="1" width="16.00390625" style="0" customWidth="1"/>
    <col min="2" max="3" width="8.421875" style="0" customWidth="1"/>
    <col min="4" max="4" width="9.421875" style="0" customWidth="1"/>
    <col min="5" max="5" width="1.7109375" style="0" customWidth="1"/>
    <col min="6" max="6" width="5.7109375" style="0" customWidth="1"/>
    <col min="7" max="7" width="7.57421875" style="0" customWidth="1"/>
    <col min="8" max="8" width="7.7109375" style="0" customWidth="1"/>
    <col min="9" max="9" width="8.421875" style="0" customWidth="1"/>
    <col min="10" max="10" width="7.57421875" style="0" customWidth="1"/>
    <col min="11" max="11" width="7.421875" style="0" customWidth="1"/>
  </cols>
  <sheetData>
    <row r="1" spans="1:11" ht="27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5.5" customHeight="1">
      <c r="A3" s="144" t="s">
        <v>91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27.75" customHeight="1">
      <c r="A4" s="9" t="s">
        <v>22</v>
      </c>
      <c r="B4" s="74" t="s">
        <v>18</v>
      </c>
      <c r="C4" s="74" t="s">
        <v>71</v>
      </c>
      <c r="D4" s="74" t="s">
        <v>17</v>
      </c>
      <c r="E4" s="75"/>
      <c r="F4" s="74" t="s">
        <v>19</v>
      </c>
      <c r="G4" s="74" t="s">
        <v>20</v>
      </c>
      <c r="H4" s="74" t="s">
        <v>21</v>
      </c>
      <c r="I4" s="74" t="s">
        <v>56</v>
      </c>
      <c r="J4" s="74" t="s">
        <v>57</v>
      </c>
      <c r="K4" s="74" t="s">
        <v>60</v>
      </c>
    </row>
    <row r="5" spans="1:12" ht="18.75" customHeight="1">
      <c r="A5" s="67" t="s">
        <v>5</v>
      </c>
      <c r="B5" s="76">
        <v>187</v>
      </c>
      <c r="C5" s="76">
        <v>45</v>
      </c>
      <c r="D5" s="76">
        <v>3546</v>
      </c>
      <c r="E5" s="76"/>
      <c r="F5" s="76">
        <v>3</v>
      </c>
      <c r="G5" s="76">
        <v>1180</v>
      </c>
      <c r="H5" s="77" t="s">
        <v>64</v>
      </c>
      <c r="I5" s="76">
        <v>36</v>
      </c>
      <c r="J5" s="76">
        <v>3</v>
      </c>
      <c r="K5" s="76">
        <f>SUM(B5:J5)</f>
        <v>5000</v>
      </c>
      <c r="L5" s="11"/>
    </row>
    <row r="6" spans="1:11" ht="12.75">
      <c r="A6" s="66" t="s">
        <v>72</v>
      </c>
      <c r="B6" s="118">
        <v>8</v>
      </c>
      <c r="C6" s="118">
        <v>3</v>
      </c>
      <c r="D6" s="70">
        <v>306</v>
      </c>
      <c r="E6" s="70"/>
      <c r="F6" s="71" t="s">
        <v>13</v>
      </c>
      <c r="G6" s="71">
        <v>96</v>
      </c>
      <c r="H6" s="71" t="s">
        <v>13</v>
      </c>
      <c r="I6" s="96" t="s">
        <v>13</v>
      </c>
      <c r="J6" s="71" t="s">
        <v>13</v>
      </c>
      <c r="K6" s="100">
        <f aca="true" t="shared" si="0" ref="K6:K25">SUM(B6:J6)</f>
        <v>413</v>
      </c>
    </row>
    <row r="7" spans="1:11" ht="12.75">
      <c r="A7" s="66" t="s">
        <v>73</v>
      </c>
      <c r="B7" s="118">
        <v>15</v>
      </c>
      <c r="C7" s="118">
        <v>6</v>
      </c>
      <c r="D7" s="70">
        <v>883</v>
      </c>
      <c r="E7" s="70"/>
      <c r="F7" s="96" t="s">
        <v>13</v>
      </c>
      <c r="G7" s="71">
        <v>133</v>
      </c>
      <c r="H7" s="71" t="s">
        <v>64</v>
      </c>
      <c r="I7" s="96" t="s">
        <v>13</v>
      </c>
      <c r="J7" s="71" t="s">
        <v>64</v>
      </c>
      <c r="K7" s="100">
        <f t="shared" si="0"/>
        <v>1037</v>
      </c>
    </row>
    <row r="8" spans="1:11" ht="12.75">
      <c r="A8" s="66" t="s">
        <v>74</v>
      </c>
      <c r="B8" s="118">
        <v>18</v>
      </c>
      <c r="C8" s="118">
        <v>4</v>
      </c>
      <c r="D8" s="70">
        <v>613</v>
      </c>
      <c r="E8" s="70"/>
      <c r="F8" s="71" t="s">
        <v>13</v>
      </c>
      <c r="G8" s="71">
        <v>100</v>
      </c>
      <c r="H8" s="71" t="s">
        <v>13</v>
      </c>
      <c r="I8" s="96" t="s">
        <v>13</v>
      </c>
      <c r="J8" s="96" t="s">
        <v>13</v>
      </c>
      <c r="K8" s="100">
        <f t="shared" si="0"/>
        <v>735</v>
      </c>
    </row>
    <row r="9" spans="1:11" ht="12.75">
      <c r="A9" s="66" t="s">
        <v>75</v>
      </c>
      <c r="B9" s="118">
        <v>14</v>
      </c>
      <c r="C9" s="118">
        <v>3</v>
      </c>
      <c r="D9" s="70">
        <v>408</v>
      </c>
      <c r="E9" s="70"/>
      <c r="F9" s="71" t="s">
        <v>13</v>
      </c>
      <c r="G9" s="71">
        <v>126</v>
      </c>
      <c r="H9" s="71" t="s">
        <v>64</v>
      </c>
      <c r="I9" s="96" t="s">
        <v>13</v>
      </c>
      <c r="J9" s="71" t="s">
        <v>13</v>
      </c>
      <c r="K9" s="100">
        <f t="shared" si="0"/>
        <v>551</v>
      </c>
    </row>
    <row r="10" spans="1:11" ht="12.75">
      <c r="A10" s="66" t="s">
        <v>76</v>
      </c>
      <c r="B10" s="118">
        <v>7</v>
      </c>
      <c r="C10" s="118" t="s">
        <v>64</v>
      </c>
      <c r="D10" s="70">
        <v>245</v>
      </c>
      <c r="E10" s="70"/>
      <c r="F10" s="71" t="s">
        <v>13</v>
      </c>
      <c r="G10" s="71">
        <v>106</v>
      </c>
      <c r="H10" s="71" t="s">
        <v>13</v>
      </c>
      <c r="I10" s="96" t="s">
        <v>13</v>
      </c>
      <c r="J10" s="71" t="s">
        <v>13</v>
      </c>
      <c r="K10" s="100">
        <f t="shared" si="0"/>
        <v>358</v>
      </c>
    </row>
    <row r="11" spans="1:11" ht="12.75">
      <c r="A11" s="66" t="s">
        <v>77</v>
      </c>
      <c r="B11" s="118">
        <v>31</v>
      </c>
      <c r="C11" s="118">
        <v>18</v>
      </c>
      <c r="D11" s="70">
        <v>748</v>
      </c>
      <c r="E11" s="70"/>
      <c r="F11" s="71" t="s">
        <v>64</v>
      </c>
      <c r="G11" s="71">
        <v>413</v>
      </c>
      <c r="H11" s="71" t="s">
        <v>64</v>
      </c>
      <c r="I11" s="96" t="s">
        <v>13</v>
      </c>
      <c r="J11" s="71">
        <v>3</v>
      </c>
      <c r="K11" s="100">
        <f t="shared" si="0"/>
        <v>1213</v>
      </c>
    </row>
    <row r="12" spans="1:11" ht="12.75">
      <c r="A12" s="66" t="s">
        <v>78</v>
      </c>
      <c r="B12" s="118">
        <v>7</v>
      </c>
      <c r="C12" s="118">
        <v>8</v>
      </c>
      <c r="D12" s="70">
        <v>136</v>
      </c>
      <c r="E12" s="70"/>
      <c r="F12" s="71" t="s">
        <v>13</v>
      </c>
      <c r="G12" s="71">
        <v>59</v>
      </c>
      <c r="H12" s="71" t="s">
        <v>13</v>
      </c>
      <c r="I12" s="96" t="s">
        <v>13</v>
      </c>
      <c r="J12" s="71" t="s">
        <v>64</v>
      </c>
      <c r="K12" s="100">
        <f t="shared" si="0"/>
        <v>210</v>
      </c>
    </row>
    <row r="13" spans="1:11" ht="12.75">
      <c r="A13" s="66" t="s">
        <v>79</v>
      </c>
      <c r="B13" s="96" t="s">
        <v>13</v>
      </c>
      <c r="C13" s="118">
        <v>3</v>
      </c>
      <c r="D13" s="70">
        <v>67</v>
      </c>
      <c r="E13" s="70"/>
      <c r="F13" s="71" t="s">
        <v>13</v>
      </c>
      <c r="G13" s="71">
        <v>39</v>
      </c>
      <c r="H13" s="71" t="s">
        <v>13</v>
      </c>
      <c r="I13" s="96" t="s">
        <v>13</v>
      </c>
      <c r="J13" s="71" t="s">
        <v>13</v>
      </c>
      <c r="K13" s="100">
        <f t="shared" si="0"/>
        <v>109</v>
      </c>
    </row>
    <row r="14" spans="1:11" ht="12.75">
      <c r="A14" s="65" t="s">
        <v>80</v>
      </c>
      <c r="B14" s="96" t="s">
        <v>13</v>
      </c>
      <c r="C14" s="96" t="s">
        <v>13</v>
      </c>
      <c r="D14" s="70">
        <v>32</v>
      </c>
      <c r="E14" s="70"/>
      <c r="F14" s="71" t="s">
        <v>13</v>
      </c>
      <c r="G14" s="71">
        <v>15</v>
      </c>
      <c r="H14" s="71" t="s">
        <v>13</v>
      </c>
      <c r="I14" s="96" t="s">
        <v>13</v>
      </c>
      <c r="J14" s="71" t="s">
        <v>13</v>
      </c>
      <c r="K14" s="100">
        <f t="shared" si="0"/>
        <v>47</v>
      </c>
    </row>
    <row r="15" spans="1:11" ht="12.75">
      <c r="A15" s="65" t="s">
        <v>59</v>
      </c>
      <c r="B15" s="96">
        <v>87</v>
      </c>
      <c r="C15" s="96" t="s">
        <v>13</v>
      </c>
      <c r="D15" s="70">
        <v>108</v>
      </c>
      <c r="E15" s="70"/>
      <c r="F15" s="71">
        <v>3</v>
      </c>
      <c r="G15" s="71">
        <v>93</v>
      </c>
      <c r="H15" s="71" t="s">
        <v>64</v>
      </c>
      <c r="I15" s="70">
        <v>36</v>
      </c>
      <c r="J15" s="71" t="s">
        <v>64</v>
      </c>
      <c r="K15" s="100">
        <f>SUM(B15:J15)</f>
        <v>327</v>
      </c>
    </row>
    <row r="16" spans="1:12" ht="16.5" customHeight="1">
      <c r="A16" s="67" t="s">
        <v>6</v>
      </c>
      <c r="B16" s="77">
        <v>117</v>
      </c>
      <c r="C16" s="77">
        <v>6</v>
      </c>
      <c r="D16" s="76">
        <v>2380</v>
      </c>
      <c r="E16" s="76"/>
      <c r="F16" s="76">
        <v>7</v>
      </c>
      <c r="G16" s="76">
        <v>655</v>
      </c>
      <c r="H16" s="77">
        <v>3</v>
      </c>
      <c r="I16" s="77">
        <v>22</v>
      </c>
      <c r="J16" s="77" t="s">
        <v>64</v>
      </c>
      <c r="K16" s="76">
        <f>SUM(B16:J16)</f>
        <v>3190</v>
      </c>
      <c r="L16" s="11"/>
    </row>
    <row r="17" spans="1:11" ht="12.75">
      <c r="A17" s="66" t="s">
        <v>72</v>
      </c>
      <c r="B17" s="70">
        <v>6</v>
      </c>
      <c r="C17" s="96" t="s">
        <v>13</v>
      </c>
      <c r="D17" s="70">
        <v>181</v>
      </c>
      <c r="E17" s="70"/>
      <c r="F17" s="96" t="s">
        <v>13</v>
      </c>
      <c r="G17" s="70">
        <v>66</v>
      </c>
      <c r="H17" s="71" t="s">
        <v>13</v>
      </c>
      <c r="I17" s="96" t="s">
        <v>13</v>
      </c>
      <c r="J17" s="96" t="s">
        <v>13</v>
      </c>
      <c r="K17" s="100">
        <f t="shared" si="0"/>
        <v>253</v>
      </c>
    </row>
    <row r="18" spans="1:11" ht="12.75">
      <c r="A18" s="66" t="s">
        <v>73</v>
      </c>
      <c r="B18" s="70">
        <v>11</v>
      </c>
      <c r="C18" s="96" t="s">
        <v>13</v>
      </c>
      <c r="D18" s="70">
        <v>643</v>
      </c>
      <c r="E18" s="70"/>
      <c r="F18" s="96" t="s">
        <v>13</v>
      </c>
      <c r="G18" s="70">
        <v>88</v>
      </c>
      <c r="H18" s="71" t="s">
        <v>13</v>
      </c>
      <c r="I18" s="96" t="s">
        <v>13</v>
      </c>
      <c r="J18" s="96" t="s">
        <v>13</v>
      </c>
      <c r="K18" s="100">
        <f t="shared" si="0"/>
        <v>742</v>
      </c>
    </row>
    <row r="19" spans="1:11" ht="12.75">
      <c r="A19" s="66" t="s">
        <v>74</v>
      </c>
      <c r="B19" s="70">
        <v>9</v>
      </c>
      <c r="C19" s="71" t="s">
        <v>64</v>
      </c>
      <c r="D19" s="70">
        <v>414</v>
      </c>
      <c r="E19" s="70"/>
      <c r="F19" s="96" t="s">
        <v>13</v>
      </c>
      <c r="G19" s="70">
        <v>64</v>
      </c>
      <c r="H19" s="71" t="s">
        <v>13</v>
      </c>
      <c r="I19" s="96" t="s">
        <v>13</v>
      </c>
      <c r="J19" s="96" t="s">
        <v>13</v>
      </c>
      <c r="K19" s="100">
        <f t="shared" si="0"/>
        <v>487</v>
      </c>
    </row>
    <row r="20" spans="1:11" ht="12.75">
      <c r="A20" s="66" t="s">
        <v>75</v>
      </c>
      <c r="B20" s="70">
        <v>11</v>
      </c>
      <c r="C20" s="96" t="s">
        <v>13</v>
      </c>
      <c r="D20" s="70">
        <v>272</v>
      </c>
      <c r="E20" s="70"/>
      <c r="F20" s="96" t="s">
        <v>13</v>
      </c>
      <c r="G20" s="70">
        <v>74</v>
      </c>
      <c r="H20" s="71" t="s">
        <v>64</v>
      </c>
      <c r="I20" s="96" t="s">
        <v>13</v>
      </c>
      <c r="J20" s="71" t="s">
        <v>13</v>
      </c>
      <c r="K20" s="100">
        <f t="shared" si="0"/>
        <v>357</v>
      </c>
    </row>
    <row r="21" spans="1:11" ht="12.75">
      <c r="A21" s="66" t="s">
        <v>76</v>
      </c>
      <c r="B21" s="70">
        <v>4</v>
      </c>
      <c r="C21" s="96" t="s">
        <v>13</v>
      </c>
      <c r="D21" s="70">
        <v>142</v>
      </c>
      <c r="E21" s="70"/>
      <c r="F21" s="96" t="s">
        <v>13</v>
      </c>
      <c r="G21" s="70">
        <v>65</v>
      </c>
      <c r="H21" s="71" t="s">
        <v>13</v>
      </c>
      <c r="I21" s="96" t="s">
        <v>13</v>
      </c>
      <c r="J21" s="71" t="s">
        <v>13</v>
      </c>
      <c r="K21" s="100">
        <f t="shared" si="0"/>
        <v>211</v>
      </c>
    </row>
    <row r="22" spans="1:11" ht="12.75">
      <c r="A22" s="66" t="s">
        <v>77</v>
      </c>
      <c r="B22" s="70">
        <v>17</v>
      </c>
      <c r="C22" s="96">
        <v>6</v>
      </c>
      <c r="D22" s="70">
        <v>490</v>
      </c>
      <c r="E22" s="70"/>
      <c r="F22" s="71" t="s">
        <v>64</v>
      </c>
      <c r="G22" s="70">
        <v>207</v>
      </c>
      <c r="H22" s="71" t="s">
        <v>13</v>
      </c>
      <c r="I22" s="96" t="s">
        <v>13</v>
      </c>
      <c r="J22" s="71" t="s">
        <v>64</v>
      </c>
      <c r="K22" s="100">
        <f t="shared" si="0"/>
        <v>720</v>
      </c>
    </row>
    <row r="23" spans="1:11" ht="12.75">
      <c r="A23" s="66" t="s">
        <v>78</v>
      </c>
      <c r="B23" s="70">
        <v>4</v>
      </c>
      <c r="C23" s="71" t="s">
        <v>64</v>
      </c>
      <c r="D23" s="70">
        <v>65</v>
      </c>
      <c r="E23" s="70"/>
      <c r="F23" s="96" t="s">
        <v>13</v>
      </c>
      <c r="G23" s="70">
        <v>37</v>
      </c>
      <c r="H23" s="71" t="s">
        <v>13</v>
      </c>
      <c r="I23" s="96" t="s">
        <v>13</v>
      </c>
      <c r="J23" s="71" t="s">
        <v>13</v>
      </c>
      <c r="K23" s="100">
        <f t="shared" si="0"/>
        <v>106</v>
      </c>
    </row>
    <row r="24" spans="1:11" ht="12.75">
      <c r="A24" s="66" t="s">
        <v>79</v>
      </c>
      <c r="B24" s="71" t="s">
        <v>64</v>
      </c>
      <c r="C24" s="71" t="s">
        <v>64</v>
      </c>
      <c r="D24" s="70">
        <v>37</v>
      </c>
      <c r="E24" s="70"/>
      <c r="F24" s="96" t="s">
        <v>13</v>
      </c>
      <c r="G24" s="70">
        <v>22</v>
      </c>
      <c r="H24" s="71" t="s">
        <v>13</v>
      </c>
      <c r="I24" s="96" t="s">
        <v>13</v>
      </c>
      <c r="J24" s="71" t="s">
        <v>13</v>
      </c>
      <c r="K24" s="100">
        <f t="shared" si="0"/>
        <v>59</v>
      </c>
    </row>
    <row r="25" spans="1:11" ht="12.75">
      <c r="A25" s="65" t="s">
        <v>80</v>
      </c>
      <c r="B25" s="71" t="s">
        <v>64</v>
      </c>
      <c r="C25" s="96" t="s">
        <v>13</v>
      </c>
      <c r="D25" s="70">
        <v>40</v>
      </c>
      <c r="E25" s="70"/>
      <c r="F25" s="96" t="s">
        <v>13</v>
      </c>
      <c r="G25" s="70">
        <v>3</v>
      </c>
      <c r="H25" s="71" t="s">
        <v>13</v>
      </c>
      <c r="I25" s="96" t="s">
        <v>13</v>
      </c>
      <c r="J25" s="71" t="s">
        <v>13</v>
      </c>
      <c r="K25" s="100">
        <f t="shared" si="0"/>
        <v>43</v>
      </c>
    </row>
    <row r="26" spans="1:11" ht="12.75">
      <c r="A26" s="68" t="s">
        <v>59</v>
      </c>
      <c r="B26" s="72">
        <v>55</v>
      </c>
      <c r="C26" s="72" t="s">
        <v>64</v>
      </c>
      <c r="D26" s="73">
        <v>96</v>
      </c>
      <c r="E26" s="73"/>
      <c r="F26" s="97">
        <v>7</v>
      </c>
      <c r="G26" s="73">
        <v>29</v>
      </c>
      <c r="H26" s="72">
        <v>3</v>
      </c>
      <c r="I26" s="73">
        <v>22</v>
      </c>
      <c r="J26" s="72" t="s">
        <v>13</v>
      </c>
      <c r="K26" s="101">
        <f>SUM(B26:J26)</f>
        <v>212</v>
      </c>
    </row>
    <row r="27" spans="1:11" ht="24" customHeight="1">
      <c r="A27" s="7"/>
      <c r="B27" s="42"/>
      <c r="C27" s="16"/>
      <c r="D27" s="15"/>
      <c r="E27" s="15"/>
      <c r="F27" s="14"/>
      <c r="G27" s="15"/>
      <c r="H27" s="14"/>
      <c r="I27" s="16"/>
      <c r="J27" s="15"/>
      <c r="K27" s="15"/>
    </row>
    <row r="28" spans="1:11" ht="23.25" customHeight="1">
      <c r="A28" s="150" t="s">
        <v>109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</row>
    <row r="29" spans="1:10" ht="12.75">
      <c r="A29" s="36" t="s">
        <v>16</v>
      </c>
      <c r="B29" s="36"/>
      <c r="C29" s="36"/>
      <c r="D29" s="36"/>
      <c r="E29" s="36"/>
      <c r="F29" s="36"/>
      <c r="G29" s="36"/>
      <c r="H29" s="31"/>
      <c r="I29" s="36"/>
      <c r="J29" s="31"/>
    </row>
    <row r="37" spans="1:11" ht="12.75">
      <c r="A37" s="13"/>
      <c r="B37" s="23"/>
      <c r="C37" s="23"/>
      <c r="D37" s="23"/>
      <c r="E37" s="23"/>
      <c r="F37" s="16"/>
      <c r="G37" s="23"/>
      <c r="H37" s="23"/>
      <c r="I37" s="23"/>
      <c r="J37" s="23"/>
      <c r="K37" s="23"/>
    </row>
    <row r="38" spans="1:11" ht="12.75">
      <c r="A38" s="43"/>
      <c r="B38" s="23"/>
      <c r="C38" s="23"/>
      <c r="D38" s="23"/>
      <c r="E38" s="23"/>
      <c r="F38" s="16"/>
      <c r="G38" s="23"/>
      <c r="H38" s="23"/>
      <c r="I38" s="23"/>
      <c r="J38" s="23"/>
      <c r="K38" s="23"/>
    </row>
    <row r="39" spans="1:11" ht="12.75">
      <c r="A39" s="13"/>
      <c r="B39" s="23"/>
      <c r="C39" s="23"/>
      <c r="D39" s="23"/>
      <c r="E39" s="23"/>
      <c r="F39" s="16"/>
      <c r="G39" s="23"/>
      <c r="H39" s="23"/>
      <c r="I39" s="23"/>
      <c r="J39" s="23"/>
      <c r="K39" s="23"/>
    </row>
    <row r="40" spans="1:11" ht="12.75">
      <c r="A40" s="13"/>
      <c r="B40" s="23"/>
      <c r="C40" s="23"/>
      <c r="D40" s="23"/>
      <c r="E40" s="23"/>
      <c r="F40" s="16"/>
      <c r="G40" s="23"/>
      <c r="H40" s="23"/>
      <c r="I40" s="23"/>
      <c r="J40" s="23"/>
      <c r="K40" s="23"/>
    </row>
    <row r="41" spans="1:11" ht="12.75">
      <c r="A41" s="43"/>
      <c r="B41" s="23"/>
      <c r="C41" s="23"/>
      <c r="D41" s="23"/>
      <c r="E41" s="23"/>
      <c r="F41" s="16"/>
      <c r="G41" s="23"/>
      <c r="H41" s="23"/>
      <c r="I41" s="23"/>
      <c r="J41" s="23"/>
      <c r="K41" s="23"/>
    </row>
    <row r="42" spans="1:11" ht="12.75">
      <c r="A42" s="13"/>
      <c r="B42" s="23"/>
      <c r="C42" s="23"/>
      <c r="D42" s="23"/>
      <c r="E42" s="23"/>
      <c r="F42" s="16"/>
      <c r="G42" s="23"/>
      <c r="H42" s="23"/>
      <c r="I42" s="23"/>
      <c r="J42" s="23"/>
      <c r="K42" s="23"/>
    </row>
    <row r="43" spans="1:11" ht="12.75">
      <c r="A43" s="13"/>
      <c r="B43" s="23"/>
      <c r="C43" s="23"/>
      <c r="D43" s="23"/>
      <c r="E43" s="23"/>
      <c r="F43" s="16"/>
      <c r="G43" s="23"/>
      <c r="H43" s="23"/>
      <c r="I43" s="23"/>
      <c r="J43" s="23"/>
      <c r="K43" s="23"/>
    </row>
    <row r="44" spans="1:11" ht="12.75">
      <c r="A44" s="43"/>
      <c r="B44" s="23"/>
      <c r="C44" s="23"/>
      <c r="D44" s="23"/>
      <c r="E44" s="23"/>
      <c r="F44" s="16"/>
      <c r="G44" s="23"/>
      <c r="H44" s="23"/>
      <c r="I44" s="23"/>
      <c r="J44" s="23"/>
      <c r="K44" s="23"/>
    </row>
  </sheetData>
  <mergeCells count="3">
    <mergeCell ref="A1:K1"/>
    <mergeCell ref="A28:K28"/>
    <mergeCell ref="A3:K3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C35" sqref="C35"/>
    </sheetView>
  </sheetViews>
  <sheetFormatPr defaultColWidth="9.140625" defaultRowHeight="12.75"/>
  <cols>
    <col min="1" max="1" width="17.421875" style="0" customWidth="1"/>
    <col min="2" max="2" width="8.00390625" style="0" customWidth="1"/>
    <col min="3" max="3" width="8.28125" style="0" customWidth="1"/>
    <col min="4" max="4" width="8.421875" style="0" customWidth="1"/>
    <col min="5" max="5" width="7.00390625" style="0" customWidth="1"/>
    <col min="6" max="7" width="7.57421875" style="0" customWidth="1"/>
    <col min="8" max="8" width="6.7109375" style="0" customWidth="1"/>
    <col min="9" max="9" width="8.00390625" style="0" customWidth="1"/>
    <col min="10" max="10" width="6.8515625" style="0" customWidth="1"/>
    <col min="11" max="11" width="6.140625" style="0" customWidth="1"/>
  </cols>
  <sheetData>
    <row r="1" spans="1:11" ht="27" customHeight="1">
      <c r="A1" s="127" t="s">
        <v>100</v>
      </c>
      <c r="B1" s="128"/>
      <c r="C1" s="128"/>
      <c r="D1" s="128"/>
      <c r="E1" s="128"/>
      <c r="F1" s="128"/>
      <c r="G1" s="128"/>
      <c r="H1" s="135"/>
      <c r="I1" s="135"/>
      <c r="J1" s="135"/>
      <c r="K1" s="22"/>
    </row>
    <row r="2" spans="1:11" ht="7.5" customHeight="1">
      <c r="A2" s="17"/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9" ht="28.5" customHeight="1">
      <c r="A3" s="144" t="s">
        <v>92</v>
      </c>
      <c r="B3" s="145"/>
      <c r="C3" s="145"/>
      <c r="D3" s="145"/>
      <c r="E3" s="145"/>
      <c r="F3" s="145"/>
      <c r="G3" s="145"/>
      <c r="H3" s="145"/>
      <c r="I3" s="99"/>
    </row>
    <row r="4" spans="1:9" s="22" customFormat="1" ht="27.75" customHeight="1">
      <c r="A4" s="9" t="s">
        <v>81</v>
      </c>
      <c r="B4" s="98"/>
      <c r="C4" s="74" t="s">
        <v>18</v>
      </c>
      <c r="D4" s="74" t="s">
        <v>17</v>
      </c>
      <c r="E4" s="74" t="s">
        <v>20</v>
      </c>
      <c r="F4" s="74" t="s">
        <v>21</v>
      </c>
      <c r="G4" s="74" t="s">
        <v>56</v>
      </c>
      <c r="H4" s="74" t="s">
        <v>61</v>
      </c>
      <c r="I4" s="74" t="s">
        <v>60</v>
      </c>
    </row>
    <row r="5" spans="1:11" ht="18.75" customHeight="1">
      <c r="A5" s="48" t="s">
        <v>5</v>
      </c>
      <c r="C5" s="55">
        <f>SUM(C6:C8)</f>
        <v>4403</v>
      </c>
      <c r="D5" s="55">
        <f>SUM(D6:D8)</f>
        <v>409</v>
      </c>
      <c r="E5" s="77">
        <f>SUM(E6:E8)</f>
        <v>69</v>
      </c>
      <c r="F5" s="77">
        <f>SUM(F6:F8)</f>
        <v>58</v>
      </c>
      <c r="G5" s="77" t="s">
        <v>64</v>
      </c>
      <c r="H5" s="77" t="s">
        <v>64</v>
      </c>
      <c r="I5" s="55">
        <f>SUM(I6:I8)</f>
        <v>4939</v>
      </c>
      <c r="J5" s="23"/>
      <c r="K5" s="23"/>
    </row>
    <row r="6" spans="1:9" ht="12.75" customHeight="1">
      <c r="A6" s="44" t="s">
        <v>82</v>
      </c>
      <c r="C6" s="119">
        <v>3575</v>
      </c>
      <c r="D6" s="119">
        <v>267</v>
      </c>
      <c r="E6" s="118">
        <v>57</v>
      </c>
      <c r="F6" s="118">
        <v>49</v>
      </c>
      <c r="G6" s="103" t="s">
        <v>64</v>
      </c>
      <c r="H6" s="116" t="s">
        <v>13</v>
      </c>
      <c r="I6" s="3">
        <f>SUM(C6:H6)</f>
        <v>3948</v>
      </c>
    </row>
    <row r="7" spans="1:9" ht="12.75" customHeight="1">
      <c r="A7" s="34" t="s">
        <v>83</v>
      </c>
      <c r="C7" s="119">
        <v>569</v>
      </c>
      <c r="D7" s="119">
        <v>92</v>
      </c>
      <c r="E7" s="118">
        <v>6</v>
      </c>
      <c r="F7" s="118">
        <v>6</v>
      </c>
      <c r="G7" s="116" t="s">
        <v>13</v>
      </c>
      <c r="H7" s="116" t="s">
        <v>13</v>
      </c>
      <c r="I7" s="3">
        <f>SUM(C7:H7)</f>
        <v>673</v>
      </c>
    </row>
    <row r="8" spans="1:13" ht="12.75" customHeight="1">
      <c r="A8" s="33" t="s">
        <v>84</v>
      </c>
      <c r="C8" s="119">
        <v>259</v>
      </c>
      <c r="D8" s="119">
        <v>50</v>
      </c>
      <c r="E8" s="118">
        <v>6</v>
      </c>
      <c r="F8" s="118">
        <v>3</v>
      </c>
      <c r="G8" s="116" t="s">
        <v>13</v>
      </c>
      <c r="H8" s="116" t="s">
        <v>13</v>
      </c>
      <c r="I8" s="3">
        <f>SUM(C8:H8)</f>
        <v>318</v>
      </c>
      <c r="J8" s="3"/>
      <c r="K8" s="23"/>
      <c r="L8" s="15"/>
      <c r="M8" s="23"/>
    </row>
    <row r="9" spans="1:10" ht="16.5" customHeight="1">
      <c r="A9" s="48" t="s">
        <v>6</v>
      </c>
      <c r="C9" s="55">
        <f>SUM(C10:C12)</f>
        <v>5015</v>
      </c>
      <c r="D9" s="55">
        <f>SUM(D10:D12)</f>
        <v>551</v>
      </c>
      <c r="E9" s="77">
        <f>SUM(E10:E12)</f>
        <v>44</v>
      </c>
      <c r="F9" s="77">
        <f>SUM(F10:F12)</f>
        <v>50</v>
      </c>
      <c r="G9" s="77" t="s">
        <v>64</v>
      </c>
      <c r="H9" s="77" t="s">
        <v>64</v>
      </c>
      <c r="I9" s="55">
        <f>SUM(I10:I12)</f>
        <v>5660</v>
      </c>
      <c r="J9" s="3"/>
    </row>
    <row r="10" spans="1:10" ht="12.75" customHeight="1">
      <c r="A10" s="44" t="s">
        <v>82</v>
      </c>
      <c r="C10" s="119">
        <v>4294</v>
      </c>
      <c r="D10" s="119">
        <v>382</v>
      </c>
      <c r="E10" s="118">
        <v>39</v>
      </c>
      <c r="F10" s="118">
        <v>45</v>
      </c>
      <c r="G10" s="103" t="s">
        <v>64</v>
      </c>
      <c r="H10" s="116" t="s">
        <v>13</v>
      </c>
      <c r="I10" s="3">
        <f>SUM(C10:H10)</f>
        <v>4760</v>
      </c>
      <c r="J10" s="3"/>
    </row>
    <row r="11" spans="1:10" ht="12.75" customHeight="1">
      <c r="A11" s="34" t="s">
        <v>83</v>
      </c>
      <c r="C11" s="119">
        <v>477</v>
      </c>
      <c r="D11" s="119">
        <v>116</v>
      </c>
      <c r="E11" s="118">
        <v>5</v>
      </c>
      <c r="F11" s="118">
        <v>5</v>
      </c>
      <c r="G11" s="116" t="s">
        <v>13</v>
      </c>
      <c r="H11" s="116" t="s">
        <v>13</v>
      </c>
      <c r="I11" s="3">
        <f>SUM(C11:H11)</f>
        <v>603</v>
      </c>
      <c r="J11" s="3"/>
    </row>
    <row r="12" spans="1:10" ht="12.75" customHeight="1">
      <c r="A12" s="33" t="s">
        <v>84</v>
      </c>
      <c r="C12" s="119">
        <v>244</v>
      </c>
      <c r="D12" s="119">
        <v>53</v>
      </c>
      <c r="E12" s="118" t="s">
        <v>64</v>
      </c>
      <c r="F12" s="118" t="s">
        <v>64</v>
      </c>
      <c r="G12" s="103" t="s">
        <v>64</v>
      </c>
      <c r="H12" s="116" t="s">
        <v>13</v>
      </c>
      <c r="I12" s="3">
        <f>SUM(C12:H12)</f>
        <v>297</v>
      </c>
      <c r="J12" s="3"/>
    </row>
    <row r="13" spans="1:10" ht="16.5" customHeight="1">
      <c r="A13" s="58" t="s">
        <v>4</v>
      </c>
      <c r="C13" s="49">
        <f aca="true" t="shared" si="0" ref="C13:F15">SUM(C5+C9)</f>
        <v>9418</v>
      </c>
      <c r="D13" s="49">
        <f t="shared" si="0"/>
        <v>960</v>
      </c>
      <c r="E13" s="117">
        <f t="shared" si="0"/>
        <v>113</v>
      </c>
      <c r="F13" s="117">
        <f t="shared" si="0"/>
        <v>108</v>
      </c>
      <c r="G13" s="77" t="s">
        <v>64</v>
      </c>
      <c r="H13" s="77" t="s">
        <v>64</v>
      </c>
      <c r="I13" s="49">
        <f>SUM(I5+I9)</f>
        <v>10599</v>
      </c>
      <c r="J13" s="3"/>
    </row>
    <row r="14" spans="1:10" ht="12.75" customHeight="1">
      <c r="A14" s="69" t="s">
        <v>82</v>
      </c>
      <c r="C14" s="23">
        <f t="shared" si="0"/>
        <v>7869</v>
      </c>
      <c r="D14" s="23">
        <f t="shared" si="0"/>
        <v>649</v>
      </c>
      <c r="E14" s="102">
        <f t="shared" si="0"/>
        <v>96</v>
      </c>
      <c r="F14" s="102">
        <f t="shared" si="0"/>
        <v>94</v>
      </c>
      <c r="G14" s="103" t="s">
        <v>64</v>
      </c>
      <c r="H14" s="103" t="s">
        <v>13</v>
      </c>
      <c r="I14" s="23">
        <f>SUM(I6+I10)</f>
        <v>8708</v>
      </c>
      <c r="J14" s="3"/>
    </row>
    <row r="15" spans="1:10" ht="12.75" customHeight="1">
      <c r="A15" s="34" t="s">
        <v>83</v>
      </c>
      <c r="C15" s="23">
        <f t="shared" si="0"/>
        <v>1046</v>
      </c>
      <c r="D15" s="23">
        <f t="shared" si="0"/>
        <v>208</v>
      </c>
      <c r="E15" s="102">
        <f t="shared" si="0"/>
        <v>11</v>
      </c>
      <c r="F15" s="102">
        <f t="shared" si="0"/>
        <v>11</v>
      </c>
      <c r="G15" s="103" t="s">
        <v>13</v>
      </c>
      <c r="H15" s="103" t="s">
        <v>13</v>
      </c>
      <c r="I15" s="23">
        <f>SUM(I7+I11)</f>
        <v>1276</v>
      </c>
      <c r="J15" s="3"/>
    </row>
    <row r="16" spans="1:10" ht="12.75" customHeight="1">
      <c r="A16" s="120" t="s">
        <v>84</v>
      </c>
      <c r="B16" s="10"/>
      <c r="C16" s="8">
        <f>SUM(C8+C12)</f>
        <v>503</v>
      </c>
      <c r="D16" s="8">
        <f>SUM(D8+D12)</f>
        <v>103</v>
      </c>
      <c r="E16" s="121">
        <v>6</v>
      </c>
      <c r="F16" s="121">
        <v>3</v>
      </c>
      <c r="G16" s="105" t="s">
        <v>64</v>
      </c>
      <c r="H16" s="105" t="s">
        <v>13</v>
      </c>
      <c r="I16" s="8">
        <f>SUM(I8+I12)</f>
        <v>615</v>
      </c>
      <c r="J16" s="3"/>
    </row>
    <row r="17" spans="1:10" ht="24" customHeight="1">
      <c r="A17" s="7"/>
      <c r="B17" s="23"/>
      <c r="C17" s="23"/>
      <c r="D17" s="23"/>
      <c r="E17" s="23"/>
      <c r="F17" s="23"/>
      <c r="G17" s="23"/>
      <c r="H17" s="23"/>
      <c r="I17" s="23"/>
      <c r="J17" s="23"/>
    </row>
    <row r="18" spans="1:11" ht="33.75" customHeight="1">
      <c r="A18" s="150" t="s">
        <v>110</v>
      </c>
      <c r="B18" s="150"/>
      <c r="C18" s="150"/>
      <c r="D18" s="150"/>
      <c r="E18" s="150"/>
      <c r="F18" s="150"/>
      <c r="G18" s="150"/>
      <c r="H18" s="134"/>
      <c r="I18" s="134"/>
      <c r="J18" s="134"/>
      <c r="K18" s="38"/>
    </row>
    <row r="19" s="1" customFormat="1" ht="12.75" customHeight="1"/>
    <row r="22" spans="1:23" ht="25.5" customHeight="1">
      <c r="A22" s="126" t="s">
        <v>101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23" ht="7.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</row>
    <row r="24" spans="1:23" ht="12.75">
      <c r="A24" s="143" t="s">
        <v>93</v>
      </c>
      <c r="B24" s="144"/>
      <c r="C24" s="144"/>
      <c r="D24" s="144"/>
      <c r="E24" s="144"/>
      <c r="F24" s="144"/>
      <c r="G24" s="144"/>
      <c r="H24" s="145"/>
      <c r="I24" s="145"/>
      <c r="J24" s="145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4" ht="27.75" customHeight="1">
      <c r="A25" s="9" t="s">
        <v>24</v>
      </c>
      <c r="B25" s="74" t="s">
        <v>18</v>
      </c>
      <c r="C25" s="74" t="s">
        <v>63</v>
      </c>
      <c r="D25" s="74" t="s">
        <v>17</v>
      </c>
      <c r="E25" s="74" t="s">
        <v>20</v>
      </c>
      <c r="F25" s="74" t="s">
        <v>53</v>
      </c>
      <c r="G25" s="74" t="s">
        <v>21</v>
      </c>
      <c r="H25" s="74" t="s">
        <v>85</v>
      </c>
      <c r="I25" s="74" t="s">
        <v>62</v>
      </c>
      <c r="J25" s="74" t="s">
        <v>57</v>
      </c>
      <c r="K25" s="74" t="s">
        <v>60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8" customHeight="1">
      <c r="A26" s="92" t="s">
        <v>3</v>
      </c>
      <c r="B26" s="55">
        <f>SUM(B27:B28)</f>
        <v>3842</v>
      </c>
      <c r="C26" s="55">
        <f>SUM(C27:C28)</f>
        <v>4</v>
      </c>
      <c r="D26" s="55">
        <f>SUM(D27:D28)</f>
        <v>611</v>
      </c>
      <c r="E26" s="55">
        <f>SUM(E27:E28)</f>
        <v>145</v>
      </c>
      <c r="F26" s="16" t="s">
        <v>13</v>
      </c>
      <c r="G26" s="55">
        <f>SUM(G27:G28)</f>
        <v>126</v>
      </c>
      <c r="H26" s="55">
        <f>SUM(H27:H28)</f>
        <v>13</v>
      </c>
      <c r="I26" s="55">
        <f>SUM(I27:I28)</f>
        <v>4</v>
      </c>
      <c r="J26" s="55">
        <f>SUM(J27:J28)</f>
        <v>463</v>
      </c>
      <c r="K26" s="55">
        <f>SUM(K27:K28)</f>
        <v>5208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2" customHeight="1">
      <c r="A27" s="53" t="s">
        <v>27</v>
      </c>
      <c r="B27" s="23">
        <v>1907</v>
      </c>
      <c r="C27" s="23">
        <v>4</v>
      </c>
      <c r="D27" s="23">
        <v>288</v>
      </c>
      <c r="E27" s="23">
        <v>92</v>
      </c>
      <c r="F27" s="16" t="s">
        <v>13</v>
      </c>
      <c r="G27" s="23">
        <v>77</v>
      </c>
      <c r="H27" s="102">
        <v>9</v>
      </c>
      <c r="I27" s="103" t="s">
        <v>64</v>
      </c>
      <c r="J27" s="23">
        <v>193</v>
      </c>
      <c r="K27" s="23">
        <f>SUM(B27:J27)</f>
        <v>2570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2.75">
      <c r="A28" s="53" t="s">
        <v>26</v>
      </c>
      <c r="B28" s="23">
        <v>1935</v>
      </c>
      <c r="C28" s="103" t="s">
        <v>64</v>
      </c>
      <c r="D28" s="23">
        <v>323</v>
      </c>
      <c r="E28" s="23">
        <v>53</v>
      </c>
      <c r="F28" s="16" t="s">
        <v>13</v>
      </c>
      <c r="G28" s="23">
        <v>49</v>
      </c>
      <c r="H28" s="102">
        <v>4</v>
      </c>
      <c r="I28" s="102">
        <v>4</v>
      </c>
      <c r="J28" s="23">
        <v>270</v>
      </c>
      <c r="K28" s="23">
        <f>SUM(B28:J28)</f>
        <v>2638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8" customHeight="1">
      <c r="A29" s="93" t="s">
        <v>2</v>
      </c>
      <c r="B29" s="49">
        <f aca="true" t="shared" si="1" ref="B29:K29">SUM(B30:B31)</f>
        <v>1140</v>
      </c>
      <c r="C29" s="49">
        <f t="shared" si="1"/>
        <v>12</v>
      </c>
      <c r="D29" s="49">
        <f t="shared" si="1"/>
        <v>907</v>
      </c>
      <c r="E29" s="49">
        <f t="shared" si="1"/>
        <v>318</v>
      </c>
      <c r="F29" s="49">
        <f t="shared" si="1"/>
        <v>9</v>
      </c>
      <c r="G29" s="49">
        <f t="shared" si="1"/>
        <v>28</v>
      </c>
      <c r="H29" s="49">
        <f t="shared" si="1"/>
        <v>41</v>
      </c>
      <c r="I29" s="49">
        <f t="shared" si="1"/>
        <v>65</v>
      </c>
      <c r="J29" s="49">
        <f t="shared" si="1"/>
        <v>355</v>
      </c>
      <c r="K29" s="49">
        <f t="shared" si="1"/>
        <v>2875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2.75" customHeight="1">
      <c r="A30" s="53" t="s">
        <v>27</v>
      </c>
      <c r="B30" s="16">
        <v>698</v>
      </c>
      <c r="C30" s="16">
        <v>12</v>
      </c>
      <c r="D30" s="16">
        <v>586</v>
      </c>
      <c r="E30" s="16">
        <v>190</v>
      </c>
      <c r="F30" s="16">
        <v>3</v>
      </c>
      <c r="G30" s="16">
        <v>20</v>
      </c>
      <c r="H30" s="103">
        <v>26</v>
      </c>
      <c r="I30" s="103">
        <v>42</v>
      </c>
      <c r="J30" s="16">
        <v>218</v>
      </c>
      <c r="K30" s="16">
        <f>SUM(B30:J30)</f>
        <v>1795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75" customHeight="1">
      <c r="A31" s="54" t="s">
        <v>26</v>
      </c>
      <c r="B31" s="8">
        <v>442</v>
      </c>
      <c r="C31" s="105" t="s">
        <v>64</v>
      </c>
      <c r="D31" s="8">
        <v>321</v>
      </c>
      <c r="E31" s="8">
        <v>128</v>
      </c>
      <c r="F31" s="42">
        <v>6</v>
      </c>
      <c r="G31" s="8">
        <v>8</v>
      </c>
      <c r="H31" s="8">
        <v>15</v>
      </c>
      <c r="I31" s="8">
        <v>23</v>
      </c>
      <c r="J31" s="8">
        <v>137</v>
      </c>
      <c r="K31" s="42">
        <f>SUM(B31:J31)</f>
        <v>1080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3" ht="24" customHeight="1">
      <c r="A32" s="57"/>
      <c r="B32" s="27"/>
      <c r="C32" s="27"/>
      <c r="H32" s="15"/>
      <c r="I32" s="15"/>
      <c r="J32" s="23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</row>
    <row r="33" spans="1:10" ht="36" customHeight="1">
      <c r="A33" s="150" t="s">
        <v>111</v>
      </c>
      <c r="B33" s="150"/>
      <c r="C33" s="150"/>
      <c r="D33" s="150"/>
      <c r="E33" s="150"/>
      <c r="F33" s="150"/>
      <c r="G33" s="150"/>
      <c r="H33" s="134"/>
      <c r="I33" s="134"/>
      <c r="J33" s="134"/>
    </row>
    <row r="36" spans="1:11" ht="16.5" customHeight="1">
      <c r="A36" s="40"/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mergeCells count="6">
    <mergeCell ref="A24:J24"/>
    <mergeCell ref="A33:J33"/>
    <mergeCell ref="A1:J1"/>
    <mergeCell ref="A18:J18"/>
    <mergeCell ref="A22:J22"/>
    <mergeCell ref="A3:H3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4"/>
  <ignoredErrors>
    <ignoredError sqref="K29 I9" formula="1"/>
  </ignoredErrors>
  <drawing r:id="rId3"/>
  <legacyDrawing r:id="rId2"/>
  <oleObjects>
    <oleObject progId="Photoshop.Image.6" shapeId="129543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K23" sqref="K23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7.00390625" style="0" customWidth="1"/>
    <col min="4" max="4" width="7.140625" style="0" customWidth="1"/>
    <col min="5" max="5" width="0.85546875" style="0" customWidth="1"/>
    <col min="6" max="6" width="6.00390625" style="0" customWidth="1"/>
    <col min="7" max="7" width="6.140625" style="0" customWidth="1"/>
    <col min="8" max="8" width="5.421875" style="0" customWidth="1"/>
    <col min="9" max="9" width="0.85546875" style="0" customWidth="1"/>
    <col min="10" max="10" width="6.140625" style="0" customWidth="1"/>
    <col min="11" max="12" width="5.8515625" style="0" customWidth="1"/>
    <col min="13" max="13" width="0.85546875" style="0" customWidth="1"/>
    <col min="14" max="14" width="4.7109375" style="0" customWidth="1"/>
    <col min="15" max="15" width="6.00390625" style="0" customWidth="1"/>
    <col min="16" max="16" width="4.8515625" style="0" customWidth="1"/>
  </cols>
  <sheetData>
    <row r="1" spans="1:16" ht="27.75" customHeight="1">
      <c r="A1" s="126" t="s">
        <v>102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7.5" customHeight="1">
      <c r="A2" s="19"/>
      <c r="B2" s="24"/>
      <c r="C2" s="24"/>
      <c r="D2" s="24"/>
      <c r="E2" s="24"/>
      <c r="F2" s="24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ht="25.5" customHeight="1">
      <c r="A3" s="129" t="s">
        <v>94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0"/>
    </row>
    <row r="4" spans="1:17" ht="15" customHeight="1">
      <c r="A4" s="5" t="s">
        <v>0</v>
      </c>
      <c r="B4" s="138" t="s">
        <v>1</v>
      </c>
      <c r="C4" s="138"/>
      <c r="D4" s="138"/>
      <c r="E4" s="62"/>
      <c r="F4" s="139" t="s">
        <v>2</v>
      </c>
      <c r="G4" s="140"/>
      <c r="H4" s="140"/>
      <c r="I4" s="63"/>
      <c r="J4" s="29" t="s">
        <v>3</v>
      </c>
      <c r="K4" s="30"/>
      <c r="L4" s="30"/>
      <c r="M4" s="87"/>
      <c r="N4" s="137" t="s">
        <v>15</v>
      </c>
      <c r="O4" s="137"/>
      <c r="P4" s="137"/>
      <c r="Q4" s="14" t="s">
        <v>68</v>
      </c>
    </row>
    <row r="5" spans="1:17" ht="15" customHeight="1">
      <c r="A5" s="2"/>
      <c r="B5" s="88" t="s">
        <v>4</v>
      </c>
      <c r="C5" s="88" t="s">
        <v>5</v>
      </c>
      <c r="D5" s="88" t="s">
        <v>6</v>
      </c>
      <c r="E5" s="88"/>
      <c r="F5" s="88" t="s">
        <v>4</v>
      </c>
      <c r="G5" s="88" t="s">
        <v>5</v>
      </c>
      <c r="H5" s="88" t="s">
        <v>6</v>
      </c>
      <c r="I5" s="88"/>
      <c r="J5" s="88" t="s">
        <v>4</v>
      </c>
      <c r="K5" s="88" t="s">
        <v>5</v>
      </c>
      <c r="L5" s="88" t="s">
        <v>6</v>
      </c>
      <c r="M5" s="10"/>
      <c r="N5" s="88" t="s">
        <v>4</v>
      </c>
      <c r="O5" s="88" t="s">
        <v>5</v>
      </c>
      <c r="P5" s="88" t="s">
        <v>6</v>
      </c>
      <c r="Q5" s="10"/>
    </row>
    <row r="6" spans="1:17" s="27" customFormat="1" ht="16.5" customHeight="1">
      <c r="A6" s="13" t="s">
        <v>29</v>
      </c>
      <c r="B6" s="16">
        <f>SUM(C6:D6)</f>
        <v>9600</v>
      </c>
      <c r="C6" s="16">
        <v>3480</v>
      </c>
      <c r="D6" s="16">
        <v>6120</v>
      </c>
      <c r="E6" s="16"/>
      <c r="F6" s="16">
        <f>SUM(G6:H6)</f>
        <v>73</v>
      </c>
      <c r="G6" s="16">
        <v>33</v>
      </c>
      <c r="H6" s="16">
        <v>40</v>
      </c>
      <c r="I6" s="16"/>
      <c r="J6" s="16">
        <f>SUM(K6:L6)</f>
        <v>454</v>
      </c>
      <c r="K6" s="16">
        <v>170</v>
      </c>
      <c r="L6" s="16">
        <v>284</v>
      </c>
      <c r="N6" s="78" t="s">
        <v>13</v>
      </c>
      <c r="O6" s="78" t="s">
        <v>13</v>
      </c>
      <c r="P6" s="78" t="s">
        <v>13</v>
      </c>
      <c r="Q6" s="16">
        <v>9612</v>
      </c>
    </row>
    <row r="7" spans="1:17" s="27" customFormat="1" ht="16.5" customHeight="1">
      <c r="A7" s="13" t="s">
        <v>52</v>
      </c>
      <c r="B7" s="16">
        <f>SUM(C7:D7)</f>
        <v>12890</v>
      </c>
      <c r="C7" s="16">
        <v>4787</v>
      </c>
      <c r="D7" s="16">
        <v>8103</v>
      </c>
      <c r="E7" s="16"/>
      <c r="F7" s="16">
        <f>SUM(G7:H7)</f>
        <v>107</v>
      </c>
      <c r="G7" s="16">
        <v>29</v>
      </c>
      <c r="H7" s="16">
        <v>78</v>
      </c>
      <c r="I7" s="16"/>
      <c r="J7" s="16">
        <f>SUM(K7:L7)</f>
        <v>491</v>
      </c>
      <c r="K7" s="16">
        <v>201</v>
      </c>
      <c r="L7" s="16">
        <v>290</v>
      </c>
      <c r="N7" s="78" t="s">
        <v>13</v>
      </c>
      <c r="O7" s="78" t="s">
        <v>13</v>
      </c>
      <c r="P7" s="78" t="s">
        <v>13</v>
      </c>
      <c r="Q7" s="16">
        <v>12890</v>
      </c>
    </row>
    <row r="8" spans="1:18" ht="16.5" customHeight="1">
      <c r="A8" s="7" t="s">
        <v>55</v>
      </c>
      <c r="B8" s="42">
        <f>SUM(C8:D8)</f>
        <v>12290</v>
      </c>
      <c r="C8" s="42">
        <v>4656</v>
      </c>
      <c r="D8" s="42">
        <v>7634</v>
      </c>
      <c r="E8" s="42"/>
      <c r="F8" s="42">
        <f>SUM(G8:H8)</f>
        <v>100</v>
      </c>
      <c r="G8" s="42">
        <v>38</v>
      </c>
      <c r="H8" s="42">
        <v>62</v>
      </c>
      <c r="I8" s="42"/>
      <c r="J8" s="42">
        <f>SUM(K8:L8)</f>
        <v>484</v>
      </c>
      <c r="K8" s="42">
        <v>179</v>
      </c>
      <c r="L8" s="42">
        <v>305</v>
      </c>
      <c r="M8" s="10"/>
      <c r="N8" s="79" t="s">
        <v>13</v>
      </c>
      <c r="O8" s="79" t="s">
        <v>13</v>
      </c>
      <c r="P8" s="79" t="s">
        <v>13</v>
      </c>
      <c r="Q8" s="42">
        <v>12304</v>
      </c>
      <c r="R8" s="104"/>
    </row>
    <row r="9" spans="1:5" ht="24" customHeight="1">
      <c r="A9" s="145"/>
      <c r="B9" s="145"/>
      <c r="C9" s="145"/>
      <c r="D9" s="27"/>
      <c r="E9" s="27"/>
    </row>
    <row r="10" spans="1:16" ht="24" customHeight="1">
      <c r="A10" s="150" t="s">
        <v>86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34"/>
      <c r="N10" s="134"/>
      <c r="O10" s="134"/>
      <c r="P10" s="134"/>
    </row>
  </sheetData>
  <mergeCells count="7">
    <mergeCell ref="A9:C9"/>
    <mergeCell ref="A10:P10"/>
    <mergeCell ref="A1:P1"/>
    <mergeCell ref="A3:P3"/>
    <mergeCell ref="B4:D4"/>
    <mergeCell ref="F4:H4"/>
    <mergeCell ref="N4:P4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P35" sqref="P35"/>
    </sheetView>
  </sheetViews>
  <sheetFormatPr defaultColWidth="9.140625" defaultRowHeight="12.75"/>
  <cols>
    <col min="1" max="1" width="19.8515625" style="0" customWidth="1"/>
    <col min="2" max="2" width="6.421875" style="0" customWidth="1"/>
    <col min="3" max="3" width="6.8515625" style="0" customWidth="1"/>
    <col min="4" max="4" width="6.57421875" style="0" customWidth="1"/>
    <col min="5" max="5" width="1.1484375" style="0" customWidth="1"/>
    <col min="6" max="6" width="6.00390625" style="0" customWidth="1"/>
    <col min="7" max="7" width="6.140625" style="0" customWidth="1"/>
    <col min="8" max="8" width="6.7109375" style="0" customWidth="1"/>
    <col min="9" max="9" width="1.57421875" style="0" customWidth="1"/>
    <col min="10" max="10" width="6.421875" style="0" customWidth="1"/>
    <col min="11" max="11" width="7.00390625" style="0" customWidth="1"/>
    <col min="12" max="12" width="7.140625" style="0" customWidth="1"/>
  </cols>
  <sheetData>
    <row r="1" spans="1:12" ht="27.75" customHeight="1">
      <c r="A1" s="157" t="s">
        <v>107</v>
      </c>
      <c r="B1" s="158"/>
      <c r="C1" s="158"/>
      <c r="D1" s="158"/>
      <c r="E1" s="158"/>
      <c r="F1" s="158"/>
      <c r="G1" s="156"/>
      <c r="H1" s="156"/>
      <c r="I1" s="156"/>
      <c r="J1" s="156"/>
      <c r="K1" s="156"/>
      <c r="L1" s="156"/>
    </row>
    <row r="2" spans="1:12" ht="7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7" customHeight="1">
      <c r="A3" s="129" t="s">
        <v>95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6.5" customHeight="1">
      <c r="A4" s="90"/>
      <c r="B4" s="89" t="s">
        <v>29</v>
      </c>
      <c r="C4" s="91"/>
      <c r="D4" s="84"/>
      <c r="E4" s="94"/>
      <c r="F4" s="159" t="s">
        <v>52</v>
      </c>
      <c r="G4" s="136"/>
      <c r="H4" s="84"/>
      <c r="I4" s="94"/>
      <c r="J4" s="159" t="s">
        <v>55</v>
      </c>
      <c r="K4" s="136"/>
      <c r="L4" s="84"/>
    </row>
    <row r="5" spans="1:12" ht="16.5" customHeight="1">
      <c r="A5" s="80" t="s">
        <v>30</v>
      </c>
      <c r="B5" s="81" t="s">
        <v>5</v>
      </c>
      <c r="C5" s="81" t="s">
        <v>6</v>
      </c>
      <c r="D5" s="82" t="s">
        <v>4</v>
      </c>
      <c r="E5" s="82"/>
      <c r="F5" s="81" t="s">
        <v>5</v>
      </c>
      <c r="G5" s="81" t="s">
        <v>105</v>
      </c>
      <c r="H5" s="82" t="s">
        <v>106</v>
      </c>
      <c r="I5" s="82"/>
      <c r="J5" s="81" t="s">
        <v>5</v>
      </c>
      <c r="K5" s="81" t="s">
        <v>6</v>
      </c>
      <c r="L5" s="82" t="s">
        <v>4</v>
      </c>
    </row>
    <row r="6" spans="1:12" ht="16.5" customHeight="1">
      <c r="A6" s="83" t="s">
        <v>103</v>
      </c>
      <c r="B6" s="49">
        <f>SUM(B7:B27)</f>
        <v>3485</v>
      </c>
      <c r="C6" s="49">
        <f>SUM(C7:C27)</f>
        <v>6129</v>
      </c>
      <c r="D6" s="49">
        <f>SUM(D7:D27)</f>
        <v>9614</v>
      </c>
      <c r="E6" s="49"/>
      <c r="F6" s="49">
        <f>SUM(F7:F27)</f>
        <v>4787</v>
      </c>
      <c r="G6" s="49">
        <f>SUM(G7:G27)</f>
        <v>8103</v>
      </c>
      <c r="H6" s="49">
        <f>SUM(H7:H27)</f>
        <v>12890</v>
      </c>
      <c r="I6" s="49"/>
      <c r="J6" s="49">
        <f>SUM(J7:J27)</f>
        <v>4703</v>
      </c>
      <c r="K6" s="49">
        <f>SUM(K7:K27)</f>
        <v>7669</v>
      </c>
      <c r="L6" s="49">
        <f>SUM(L7:L27)</f>
        <v>12372</v>
      </c>
    </row>
    <row r="7" spans="1:13" ht="12.75">
      <c r="A7" s="52" t="s">
        <v>31</v>
      </c>
      <c r="B7" s="3">
        <v>58</v>
      </c>
      <c r="C7" s="3">
        <v>103</v>
      </c>
      <c r="D7" s="20">
        <f>SUM(B7:C7)</f>
        <v>161</v>
      </c>
      <c r="E7" s="3"/>
      <c r="F7" s="3">
        <v>41</v>
      </c>
      <c r="G7" s="3">
        <v>111</v>
      </c>
      <c r="H7" s="20">
        <f>SUM(F7:G7)</f>
        <v>152</v>
      </c>
      <c r="I7" s="3"/>
      <c r="J7" s="3">
        <v>61</v>
      </c>
      <c r="K7" s="3">
        <v>100</v>
      </c>
      <c r="L7" s="20">
        <f>SUM(J7:K7)</f>
        <v>161</v>
      </c>
      <c r="M7" s="11"/>
    </row>
    <row r="8" spans="1:12" ht="12.75">
      <c r="A8" s="52" t="s">
        <v>32</v>
      </c>
      <c r="B8" s="3">
        <v>66</v>
      </c>
      <c r="C8" s="3">
        <v>85</v>
      </c>
      <c r="D8" s="20">
        <f aca="true" t="shared" si="0" ref="D8:D27">SUM(B8:C8)</f>
        <v>151</v>
      </c>
      <c r="E8" s="3"/>
      <c r="F8" s="3">
        <v>73</v>
      </c>
      <c r="G8" s="3">
        <v>134</v>
      </c>
      <c r="H8" s="20">
        <f aca="true" t="shared" si="1" ref="H8:H27">SUM(F8:G8)</f>
        <v>207</v>
      </c>
      <c r="I8" s="3"/>
      <c r="J8" s="3">
        <v>63</v>
      </c>
      <c r="K8" s="3">
        <v>91</v>
      </c>
      <c r="L8" s="20">
        <f aca="true" t="shared" si="2" ref="L8:L27">SUM(J8:K8)</f>
        <v>154</v>
      </c>
    </row>
    <row r="9" spans="1:12" ht="12.75">
      <c r="A9" s="52" t="s">
        <v>33</v>
      </c>
      <c r="B9" s="3">
        <v>69</v>
      </c>
      <c r="C9" s="3">
        <v>88</v>
      </c>
      <c r="D9" s="20">
        <f t="shared" si="0"/>
        <v>157</v>
      </c>
      <c r="E9" s="3"/>
      <c r="F9" s="3">
        <v>59</v>
      </c>
      <c r="G9" s="3">
        <v>67</v>
      </c>
      <c r="H9" s="20">
        <f t="shared" si="1"/>
        <v>126</v>
      </c>
      <c r="I9" s="3"/>
      <c r="J9" s="3">
        <v>56</v>
      </c>
      <c r="K9" s="3">
        <v>58</v>
      </c>
      <c r="L9" s="20">
        <f t="shared" si="2"/>
        <v>114</v>
      </c>
    </row>
    <row r="10" spans="1:12" ht="12.75">
      <c r="A10" s="52" t="s">
        <v>34</v>
      </c>
      <c r="B10" s="3">
        <v>62</v>
      </c>
      <c r="C10" s="3">
        <v>109</v>
      </c>
      <c r="D10" s="20">
        <f t="shared" si="0"/>
        <v>171</v>
      </c>
      <c r="E10" s="3"/>
      <c r="F10" s="3">
        <v>82</v>
      </c>
      <c r="G10" s="3">
        <v>122</v>
      </c>
      <c r="H10" s="20">
        <f t="shared" si="1"/>
        <v>204</v>
      </c>
      <c r="I10" s="3"/>
      <c r="J10" s="3">
        <v>106</v>
      </c>
      <c r="K10" s="3">
        <v>156</v>
      </c>
      <c r="L10" s="20">
        <f t="shared" si="2"/>
        <v>262</v>
      </c>
    </row>
    <row r="11" spans="1:12" ht="12.75">
      <c r="A11" s="52" t="s">
        <v>35</v>
      </c>
      <c r="B11" s="3">
        <v>43</v>
      </c>
      <c r="C11" s="3">
        <v>91</v>
      </c>
      <c r="D11" s="20">
        <f t="shared" si="0"/>
        <v>134</v>
      </c>
      <c r="E11" s="3"/>
      <c r="F11" s="3">
        <v>83</v>
      </c>
      <c r="G11" s="3">
        <v>126</v>
      </c>
      <c r="H11" s="20">
        <f t="shared" si="1"/>
        <v>209</v>
      </c>
      <c r="I11" s="3"/>
      <c r="J11" s="3">
        <v>95</v>
      </c>
      <c r="K11" s="3">
        <v>136</v>
      </c>
      <c r="L11" s="20">
        <f t="shared" si="2"/>
        <v>231</v>
      </c>
    </row>
    <row r="12" spans="1:12" ht="12.75">
      <c r="A12" s="52" t="s">
        <v>36</v>
      </c>
      <c r="B12" s="3">
        <v>25</v>
      </c>
      <c r="C12" s="3">
        <v>73</v>
      </c>
      <c r="D12" s="20">
        <f t="shared" si="0"/>
        <v>98</v>
      </c>
      <c r="E12" s="3"/>
      <c r="F12" s="3">
        <v>45</v>
      </c>
      <c r="G12" s="3">
        <v>108</v>
      </c>
      <c r="H12" s="20">
        <f t="shared" si="1"/>
        <v>153</v>
      </c>
      <c r="I12" s="3"/>
      <c r="J12" s="3">
        <v>57</v>
      </c>
      <c r="K12" s="3">
        <v>81</v>
      </c>
      <c r="L12" s="20">
        <f t="shared" si="2"/>
        <v>138</v>
      </c>
    </row>
    <row r="13" spans="1:12" ht="12.75">
      <c r="A13" s="52" t="s">
        <v>37</v>
      </c>
      <c r="B13" s="3">
        <v>85</v>
      </c>
      <c r="C13" s="3">
        <v>144</v>
      </c>
      <c r="D13" s="20">
        <f t="shared" si="0"/>
        <v>229</v>
      </c>
      <c r="E13" s="3"/>
      <c r="F13" s="3">
        <v>79</v>
      </c>
      <c r="G13" s="3">
        <v>149</v>
      </c>
      <c r="H13" s="20">
        <f t="shared" si="1"/>
        <v>228</v>
      </c>
      <c r="I13" s="3"/>
      <c r="J13" s="3">
        <v>90</v>
      </c>
      <c r="K13" s="3">
        <v>154</v>
      </c>
      <c r="L13" s="20">
        <f t="shared" si="2"/>
        <v>244</v>
      </c>
    </row>
    <row r="14" spans="1:12" ht="12.75">
      <c r="A14" s="52" t="s">
        <v>38</v>
      </c>
      <c r="B14" s="3">
        <v>49</v>
      </c>
      <c r="C14" s="3">
        <v>106</v>
      </c>
      <c r="D14" s="20">
        <f t="shared" si="0"/>
        <v>155</v>
      </c>
      <c r="E14" s="3"/>
      <c r="F14" s="3">
        <v>68</v>
      </c>
      <c r="G14" s="3">
        <v>108</v>
      </c>
      <c r="H14" s="20">
        <f t="shared" si="1"/>
        <v>176</v>
      </c>
      <c r="I14" s="3"/>
      <c r="J14" s="3">
        <v>92</v>
      </c>
      <c r="K14" s="3">
        <v>175</v>
      </c>
      <c r="L14" s="20">
        <f t="shared" si="2"/>
        <v>267</v>
      </c>
    </row>
    <row r="15" spans="1:12" ht="12.75">
      <c r="A15" s="52" t="s">
        <v>39</v>
      </c>
      <c r="B15" s="3">
        <v>42</v>
      </c>
      <c r="C15" s="3">
        <v>82</v>
      </c>
      <c r="D15" s="20">
        <f t="shared" si="0"/>
        <v>124</v>
      </c>
      <c r="E15" s="3"/>
      <c r="F15" s="3">
        <v>68</v>
      </c>
      <c r="G15" s="3">
        <v>97</v>
      </c>
      <c r="H15" s="20">
        <f t="shared" si="1"/>
        <v>165</v>
      </c>
      <c r="I15" s="3"/>
      <c r="J15" s="3">
        <v>83</v>
      </c>
      <c r="K15" s="3">
        <v>113</v>
      </c>
      <c r="L15" s="20">
        <f t="shared" si="2"/>
        <v>196</v>
      </c>
    </row>
    <row r="16" spans="1:12" ht="12.75">
      <c r="A16" s="52" t="s">
        <v>40</v>
      </c>
      <c r="B16" s="3">
        <v>103</v>
      </c>
      <c r="C16" s="3">
        <v>152</v>
      </c>
      <c r="D16" s="20">
        <f t="shared" si="0"/>
        <v>255</v>
      </c>
      <c r="E16" s="3"/>
      <c r="F16" s="3">
        <v>121</v>
      </c>
      <c r="G16" s="3">
        <v>234</v>
      </c>
      <c r="H16" s="20">
        <f t="shared" si="1"/>
        <v>355</v>
      </c>
      <c r="I16" s="3"/>
      <c r="J16" s="3">
        <v>92</v>
      </c>
      <c r="K16" s="3">
        <v>171</v>
      </c>
      <c r="L16" s="20">
        <f t="shared" si="2"/>
        <v>263</v>
      </c>
    </row>
    <row r="17" spans="1:12" ht="12.75">
      <c r="A17" s="52" t="s">
        <v>41</v>
      </c>
      <c r="B17" s="3">
        <v>550</v>
      </c>
      <c r="C17" s="3">
        <v>979</v>
      </c>
      <c r="D17" s="20">
        <f t="shared" si="0"/>
        <v>1529</v>
      </c>
      <c r="E17" s="3"/>
      <c r="F17" s="3">
        <v>853</v>
      </c>
      <c r="G17" s="3">
        <v>1285</v>
      </c>
      <c r="H17" s="20">
        <f t="shared" si="1"/>
        <v>2138</v>
      </c>
      <c r="I17" s="3"/>
      <c r="J17" s="3">
        <v>790</v>
      </c>
      <c r="K17" s="3">
        <v>1246</v>
      </c>
      <c r="L17" s="20">
        <f t="shared" si="2"/>
        <v>2036</v>
      </c>
    </row>
    <row r="18" spans="1:12" ht="12.75">
      <c r="A18" s="52" t="s">
        <v>42</v>
      </c>
      <c r="B18" s="3">
        <v>1000</v>
      </c>
      <c r="C18" s="3">
        <v>1735</v>
      </c>
      <c r="D18" s="20">
        <f t="shared" si="0"/>
        <v>2735</v>
      </c>
      <c r="E18" s="3"/>
      <c r="F18" s="3">
        <v>1313</v>
      </c>
      <c r="G18" s="3">
        <v>2211</v>
      </c>
      <c r="H18" s="20">
        <f t="shared" si="1"/>
        <v>3524</v>
      </c>
      <c r="I18" s="3"/>
      <c r="J18" s="3">
        <v>1424</v>
      </c>
      <c r="K18" s="3">
        <v>2077</v>
      </c>
      <c r="L18" s="20">
        <f t="shared" si="2"/>
        <v>3501</v>
      </c>
    </row>
    <row r="19" spans="1:12" ht="12.75">
      <c r="A19" s="52" t="s">
        <v>43</v>
      </c>
      <c r="B19" s="3">
        <v>89</v>
      </c>
      <c r="C19" s="3">
        <v>187</v>
      </c>
      <c r="D19" s="20">
        <f t="shared" si="0"/>
        <v>276</v>
      </c>
      <c r="E19" s="3"/>
      <c r="F19" s="3">
        <v>111</v>
      </c>
      <c r="G19" s="3">
        <v>208</v>
      </c>
      <c r="H19" s="20">
        <f t="shared" si="1"/>
        <v>319</v>
      </c>
      <c r="I19" s="3"/>
      <c r="J19" s="3">
        <v>135</v>
      </c>
      <c r="K19" s="3">
        <v>238</v>
      </c>
      <c r="L19" s="20">
        <f t="shared" si="2"/>
        <v>373</v>
      </c>
    </row>
    <row r="20" spans="1:12" ht="12.75">
      <c r="A20" s="52" t="s">
        <v>44</v>
      </c>
      <c r="B20" s="3">
        <v>109</v>
      </c>
      <c r="C20" s="3">
        <v>199</v>
      </c>
      <c r="D20" s="20">
        <f t="shared" si="0"/>
        <v>308</v>
      </c>
      <c r="E20" s="3"/>
      <c r="F20" s="3">
        <v>165</v>
      </c>
      <c r="G20" s="3">
        <v>278</v>
      </c>
      <c r="H20" s="20">
        <f t="shared" si="1"/>
        <v>443</v>
      </c>
      <c r="I20" s="3"/>
      <c r="J20" s="3">
        <v>76</v>
      </c>
      <c r="K20" s="3">
        <v>165</v>
      </c>
      <c r="L20" s="20">
        <f t="shared" si="2"/>
        <v>241</v>
      </c>
    </row>
    <row r="21" spans="1:12" ht="12.75">
      <c r="A21" s="52" t="s">
        <v>45</v>
      </c>
      <c r="B21" s="3">
        <v>96</v>
      </c>
      <c r="C21" s="3">
        <v>167</v>
      </c>
      <c r="D21" s="20">
        <f t="shared" si="0"/>
        <v>263</v>
      </c>
      <c r="E21" s="3"/>
      <c r="F21" s="3">
        <v>93</v>
      </c>
      <c r="G21" s="3">
        <v>213</v>
      </c>
      <c r="H21" s="20">
        <f t="shared" si="1"/>
        <v>306</v>
      </c>
      <c r="I21" s="3"/>
      <c r="J21" s="3">
        <v>125</v>
      </c>
      <c r="K21" s="3">
        <v>226</v>
      </c>
      <c r="L21" s="20">
        <f t="shared" si="2"/>
        <v>351</v>
      </c>
    </row>
    <row r="22" spans="1:12" ht="12.75">
      <c r="A22" s="52" t="s">
        <v>46</v>
      </c>
      <c r="B22" s="3">
        <v>26</v>
      </c>
      <c r="C22" s="3">
        <v>92</v>
      </c>
      <c r="D22" s="20">
        <f t="shared" si="0"/>
        <v>118</v>
      </c>
      <c r="E22" s="3"/>
      <c r="F22" s="3">
        <v>66</v>
      </c>
      <c r="G22" s="3">
        <v>155</v>
      </c>
      <c r="H22" s="20">
        <f t="shared" si="1"/>
        <v>221</v>
      </c>
      <c r="I22" s="3"/>
      <c r="J22" s="3">
        <v>61</v>
      </c>
      <c r="K22" s="3">
        <v>167</v>
      </c>
      <c r="L22" s="20">
        <f t="shared" si="2"/>
        <v>228</v>
      </c>
    </row>
    <row r="23" spans="1:12" ht="12.75">
      <c r="A23" s="52" t="s">
        <v>47</v>
      </c>
      <c r="B23" s="3">
        <v>112</v>
      </c>
      <c r="C23" s="3">
        <v>214</v>
      </c>
      <c r="D23" s="20">
        <f t="shared" si="0"/>
        <v>326</v>
      </c>
      <c r="E23" s="3"/>
      <c r="F23" s="3">
        <v>109</v>
      </c>
      <c r="G23" s="3">
        <v>221</v>
      </c>
      <c r="H23" s="20">
        <f t="shared" si="1"/>
        <v>330</v>
      </c>
      <c r="I23" s="3"/>
      <c r="J23" s="3">
        <v>102</v>
      </c>
      <c r="K23" s="3">
        <v>152</v>
      </c>
      <c r="L23" s="20">
        <f t="shared" si="2"/>
        <v>254</v>
      </c>
    </row>
    <row r="24" spans="1:12" ht="12.75">
      <c r="A24" s="52" t="s">
        <v>48</v>
      </c>
      <c r="B24" s="3">
        <v>96</v>
      </c>
      <c r="C24" s="3">
        <v>159</v>
      </c>
      <c r="D24" s="20">
        <f t="shared" si="0"/>
        <v>255</v>
      </c>
      <c r="E24" s="3"/>
      <c r="F24" s="3">
        <v>136</v>
      </c>
      <c r="G24" s="3">
        <v>222</v>
      </c>
      <c r="H24" s="20">
        <f t="shared" si="1"/>
        <v>358</v>
      </c>
      <c r="I24" s="3"/>
      <c r="J24" s="3">
        <v>126</v>
      </c>
      <c r="K24" s="3">
        <v>202</v>
      </c>
      <c r="L24" s="20">
        <f t="shared" si="2"/>
        <v>328</v>
      </c>
    </row>
    <row r="25" spans="1:12" ht="12.75">
      <c r="A25" s="52" t="s">
        <v>49</v>
      </c>
      <c r="B25" s="3">
        <v>513</v>
      </c>
      <c r="C25" s="3">
        <v>856</v>
      </c>
      <c r="D25" s="20">
        <f t="shared" si="0"/>
        <v>1369</v>
      </c>
      <c r="E25" s="3"/>
      <c r="F25" s="3">
        <v>864</v>
      </c>
      <c r="G25" s="3">
        <v>1402</v>
      </c>
      <c r="H25" s="20">
        <f t="shared" si="1"/>
        <v>2266</v>
      </c>
      <c r="I25" s="3"/>
      <c r="J25" s="3">
        <v>747</v>
      </c>
      <c r="K25" s="3">
        <v>1399</v>
      </c>
      <c r="L25" s="20">
        <f t="shared" si="2"/>
        <v>2146</v>
      </c>
    </row>
    <row r="26" spans="1:12" ht="12.75">
      <c r="A26" s="52" t="s">
        <v>50</v>
      </c>
      <c r="B26" s="3">
        <v>170</v>
      </c>
      <c r="C26" s="3">
        <v>279</v>
      </c>
      <c r="D26" s="20">
        <f t="shared" si="0"/>
        <v>449</v>
      </c>
      <c r="E26" s="3"/>
      <c r="F26" s="3">
        <v>148</v>
      </c>
      <c r="G26" s="3">
        <v>295</v>
      </c>
      <c r="H26" s="20">
        <f t="shared" si="1"/>
        <v>443</v>
      </c>
      <c r="I26" s="3"/>
      <c r="J26" s="3">
        <v>138</v>
      </c>
      <c r="K26" s="3">
        <v>229</v>
      </c>
      <c r="L26" s="20">
        <f t="shared" si="2"/>
        <v>367</v>
      </c>
    </row>
    <row r="27" spans="1:12" ht="12.75">
      <c r="A27" s="80" t="s">
        <v>51</v>
      </c>
      <c r="B27" s="8">
        <v>122</v>
      </c>
      <c r="C27" s="8">
        <v>229</v>
      </c>
      <c r="D27" s="85">
        <f t="shared" si="0"/>
        <v>351</v>
      </c>
      <c r="E27" s="8"/>
      <c r="F27" s="8">
        <v>210</v>
      </c>
      <c r="G27" s="8">
        <v>357</v>
      </c>
      <c r="H27" s="85">
        <f t="shared" si="1"/>
        <v>567</v>
      </c>
      <c r="I27" s="8"/>
      <c r="J27" s="8">
        <v>184</v>
      </c>
      <c r="K27" s="8">
        <v>333</v>
      </c>
      <c r="L27" s="85">
        <f t="shared" si="2"/>
        <v>517</v>
      </c>
    </row>
    <row r="28" spans="1:12" ht="24" customHeight="1">
      <c r="A28" s="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45" customHeight="1">
      <c r="A29" s="130" t="s">
        <v>104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56"/>
    </row>
    <row r="31" ht="16.5" customHeight="1"/>
    <row r="34" ht="16.5" customHeight="1"/>
    <row r="35" spans="3:8" ht="24" customHeight="1">
      <c r="C35" s="11"/>
      <c r="D35" s="11"/>
      <c r="E35" s="11"/>
      <c r="F35" s="11"/>
      <c r="G35" s="11"/>
      <c r="H35" s="11"/>
    </row>
    <row r="36" ht="38.25" customHeight="1">
      <c r="M36" s="11"/>
    </row>
  </sheetData>
  <mergeCells count="6">
    <mergeCell ref="A29:L29"/>
    <mergeCell ref="A2:L2"/>
    <mergeCell ref="A1:L1"/>
    <mergeCell ref="A3:L3"/>
    <mergeCell ref="F4:G4"/>
    <mergeCell ref="J4:K4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2008-11-14T10:29:14Z</cp:lastPrinted>
  <dcterms:created xsi:type="dcterms:W3CDTF">2001-11-06T14:03:14Z</dcterms:created>
  <dcterms:modified xsi:type="dcterms:W3CDTF">2008-11-14T13:41:29Z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