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85" yWindow="420" windowWidth="13485" windowHeight="11805" tabRatio="726" activeTab="0"/>
  </bookViews>
  <sheets>
    <sheet name="4.1a, 4.1b" sheetId="1" r:id="rId1"/>
    <sheet name="4.2a, 4.2b" sheetId="2" r:id="rId2"/>
    <sheet name="4.3" sheetId="3" r:id="rId3"/>
    <sheet name="4.4" sheetId="4" r:id="rId4"/>
    <sheet name="4.5 a" sheetId="5" r:id="rId5"/>
    <sheet name="4.5b" sheetId="6" r:id="rId6"/>
    <sheet name="4.6" sheetId="7" r:id="rId7"/>
    <sheet name="4.7" sheetId="8" r:id="rId8"/>
    <sheet name="4.8" sheetId="9" r:id="rId9"/>
    <sheet name="4.9" sheetId="10" r:id="rId10"/>
    <sheet name="4.9 (2)" sheetId="11" r:id="rId11"/>
    <sheet name="4.9 (3)" sheetId="12" r:id="rId12"/>
    <sheet name="4.9 (4)" sheetId="13" r:id="rId13"/>
    <sheet name="4.9 (5)" sheetId="14" r:id="rId14"/>
    <sheet name="4.9 (6)" sheetId="15" r:id="rId15"/>
    <sheet name="4.10" sheetId="16" r:id="rId16"/>
    <sheet name="4.11a, 4.11b" sheetId="17" r:id="rId17"/>
    <sheet name="4.12, 4.13" sheetId="18" r:id="rId18"/>
    <sheet name="4.14" sheetId="19" r:id="rId19"/>
    <sheet name="4.15" sheetId="20" r:id="rId20"/>
    <sheet name="4.16, 4.17" sheetId="21" r:id="rId21"/>
  </sheets>
  <externalReferences>
    <externalReference r:id="rId24"/>
  </externalReferences>
  <definedNames>
    <definedName name="_xlnm.Print_Area" localSheetId="1">'4.2a, 4.2b'!$A$1:$E$32</definedName>
    <definedName name="_xlnm.Print_Area" localSheetId="5">'4.5b'!$A$1:$K$36</definedName>
  </definedNames>
  <calcPr fullCalcOnLoad="1"/>
</workbook>
</file>

<file path=xl/sharedStrings.xml><?xml version="1.0" encoding="utf-8"?>
<sst xmlns="http://schemas.openxmlformats.org/spreadsheetml/2006/main" count="806" uniqueCount="509">
  <si>
    <t>Termin</t>
  </si>
  <si>
    <t>Totalt</t>
  </si>
  <si>
    <t>Grundskolenivå</t>
  </si>
  <si>
    <t>Gymnasienivå</t>
  </si>
  <si>
    <t xml:space="preserve">Män </t>
  </si>
  <si>
    <t>Kvinnor</t>
  </si>
  <si>
    <t>Män</t>
  </si>
  <si>
    <t>25 - 29</t>
  </si>
  <si>
    <t>30 - 34</t>
  </si>
  <si>
    <t>35 - 39</t>
  </si>
  <si>
    <t>40 - 44</t>
  </si>
  <si>
    <t>45 - 49</t>
  </si>
  <si>
    <t>50 - 54</t>
  </si>
  <si>
    <t>Stockholm</t>
  </si>
  <si>
    <t>Örebro</t>
  </si>
  <si>
    <t>Hela riket</t>
  </si>
  <si>
    <t>50-årsregeln</t>
  </si>
  <si>
    <t>Folkhögskola</t>
  </si>
  <si>
    <t>Komvux</t>
  </si>
  <si>
    <t>År</t>
  </si>
  <si>
    <t xml:space="preserve">Totalt
</t>
  </si>
  <si>
    <t>Totalt antal</t>
  </si>
  <si>
    <t>-</t>
  </si>
  <si>
    <t>Maximalt bidragsbelopp, kr</t>
  </si>
  <si>
    <t xml:space="preserve">Arbetslösa
</t>
  </si>
  <si>
    <t>Funktions-
hindrade</t>
  </si>
  <si>
    <t>25-årsregeln</t>
  </si>
  <si>
    <t>5-årsregeln</t>
  </si>
  <si>
    <t>Ej rätt till svenskt studiestöd</t>
  </si>
  <si>
    <t>Antal som har fått reducerat bidrag</t>
  </si>
  <si>
    <t xml:space="preserve">
Riskerar bli 
arbetslösa 
           </t>
  </si>
  <si>
    <t xml:space="preserve">Gymnasie-
nivå
</t>
  </si>
  <si>
    <t>Övriga</t>
  </si>
  <si>
    <t>Antagningsuppgift saknas</t>
  </si>
  <si>
    <t>Östra Mellansverige</t>
  </si>
  <si>
    <t>Småland med öarna</t>
  </si>
  <si>
    <t>Sydsverige</t>
  </si>
  <si>
    <t>Västsverige</t>
  </si>
  <si>
    <t>Norra Mellansverige</t>
  </si>
  <si>
    <t>Mellersta Norrland</t>
  </si>
  <si>
    <t>Övre Norrland</t>
  </si>
  <si>
    <t xml:space="preserve">Kvinnor
</t>
  </si>
  <si>
    <t xml:space="preserve">Män
</t>
  </si>
  <si>
    <t>Högre bidrag</t>
  </si>
  <si>
    <t>Generellt bidrag</t>
  </si>
  <si>
    <t>Kön
Bidragsnivå</t>
  </si>
  <si>
    <t xml:space="preserve">Komvux
</t>
  </si>
  <si>
    <t xml:space="preserve">Folkhög-
skola
</t>
  </si>
  <si>
    <t>Totalt
grundskole-
nivå</t>
  </si>
  <si>
    <t>2)</t>
  </si>
  <si>
    <r>
      <t>Totalt</t>
    </r>
    <r>
      <rPr>
        <vertAlign val="superscript"/>
        <sz val="8.5"/>
        <rFont val="Arial"/>
        <family val="2"/>
      </rPr>
      <t>2)</t>
    </r>
  </si>
  <si>
    <t>1)   Beräkningen av rekryteringsbidrag grundas på prisbasbeloppet enligt lagen om allmän försäkring.
2)   Totalt belopp i studiemedel innefattande studiebidrag och grundlån.</t>
  </si>
  <si>
    <t xml:space="preserve">Totalt
</t>
  </si>
  <si>
    <t xml:space="preserve">Grundskole-
nivå
</t>
  </si>
  <si>
    <t>Studietakt lägre än 20 %</t>
  </si>
  <si>
    <t>Grundskole-
 nivå</t>
  </si>
  <si>
    <t>Gymnasie-
nivå</t>
  </si>
  <si>
    <t xml:space="preserve">Nivå okänd
</t>
  </si>
  <si>
    <t xml:space="preserve">Uppsala </t>
  </si>
  <si>
    <t>Södermanland</t>
  </si>
  <si>
    <t>Östergötland</t>
  </si>
  <si>
    <t>Västmanland</t>
  </si>
  <si>
    <t>Jönköping</t>
  </si>
  <si>
    <t>Kronoberg</t>
  </si>
  <si>
    <t xml:space="preserve">Kalmar </t>
  </si>
  <si>
    <t>Gotland</t>
  </si>
  <si>
    <t>Blekinge</t>
  </si>
  <si>
    <t xml:space="preserve">Skåne </t>
  </si>
  <si>
    <t>Halland</t>
  </si>
  <si>
    <t>Västra Götaland</t>
  </si>
  <si>
    <t>Värmland</t>
  </si>
  <si>
    <t>Dalarna</t>
  </si>
  <si>
    <t>Gävleborg</t>
  </si>
  <si>
    <t>Västernorrland</t>
  </si>
  <si>
    <t>Jämtland</t>
  </si>
  <si>
    <t>Västerbotten</t>
  </si>
  <si>
    <t>Norrbotten</t>
  </si>
  <si>
    <t>Kön</t>
  </si>
  <si>
    <t>Nivå/skolform</t>
  </si>
  <si>
    <t xml:space="preserve">
Studietakt
i % av heltid 
</t>
  </si>
  <si>
    <t>100</t>
  </si>
  <si>
    <t xml:space="preserve">  75</t>
  </si>
  <si>
    <t xml:space="preserve">  50</t>
  </si>
  <si>
    <t xml:space="preserve">  20</t>
  </si>
  <si>
    <t xml:space="preserve">
Region
</t>
  </si>
  <si>
    <t>Län</t>
  </si>
  <si>
    <t>Kommunavslag, tillhör
ej målgruppen</t>
  </si>
  <si>
    <t>Andel avslag
i procent</t>
  </si>
  <si>
    <r>
      <t>Rekryterings-
bidragets andel 
av totalt belopp 
i studiemedel</t>
    </r>
    <r>
      <rPr>
        <vertAlign val="superscript"/>
        <sz val="8"/>
        <rFont val="Arial"/>
        <family val="2"/>
      </rPr>
      <t>2)</t>
    </r>
    <r>
      <rPr>
        <sz val="8"/>
        <rFont val="Arial"/>
        <family val="2"/>
      </rPr>
      <t xml:space="preserve">, % </t>
    </r>
  </si>
  <si>
    <r>
      <t xml:space="preserve">
Prisbasbelopp</t>
    </r>
    <r>
      <rPr>
        <vertAlign val="superscript"/>
        <sz val="8"/>
        <rFont val="Arial"/>
        <family val="2"/>
      </rPr>
      <t xml:space="preserve">1)
</t>
    </r>
    <r>
      <rPr>
        <sz val="8"/>
        <rFont val="Arial"/>
        <family val="2"/>
      </rPr>
      <t>kr</t>
    </r>
    <r>
      <rPr>
        <vertAlign val="superscript"/>
        <sz val="8"/>
        <rFont val="Arial"/>
        <family val="2"/>
      </rPr>
      <t xml:space="preserve">
</t>
    </r>
    <r>
      <rPr>
        <sz val="8"/>
        <rFont val="Arial"/>
        <family val="2"/>
      </rPr>
      <t xml:space="preserve">
</t>
    </r>
  </si>
  <si>
    <t xml:space="preserve">Tabell 4.1a    Prisbasbelopp samt maximalt belopp i rekryteringsbidrag för en 
                       studieperiod om 20 veckor med generellt bidrag </t>
  </si>
  <si>
    <t>Totalt
gymnasie-
nivå</t>
  </si>
  <si>
    <t xml:space="preserve">4                Rekryteringsbidrag </t>
  </si>
  <si>
    <t>Bidragsnivå</t>
  </si>
  <si>
    <t xml:space="preserve">Totalt </t>
  </si>
  <si>
    <t>Folkhög-
skola</t>
  </si>
  <si>
    <t xml:space="preserve">Komvux
</t>
  </si>
  <si>
    <t xml:space="preserve">Folkhög-
skola </t>
  </si>
  <si>
    <t xml:space="preserve">Antal
</t>
  </si>
  <si>
    <t xml:space="preserve">Andel
</t>
  </si>
  <si>
    <t>Kön
Avslagsgrund</t>
  </si>
  <si>
    <t>Kommun</t>
  </si>
  <si>
    <t>Grundskole-
och gym- 
nasienivå</t>
  </si>
  <si>
    <t>Ale</t>
  </si>
  <si>
    <t>Alingsås</t>
  </si>
  <si>
    <t>Alvesta</t>
  </si>
  <si>
    <t>Aneby</t>
  </si>
  <si>
    <t>Arboga</t>
  </si>
  <si>
    <t>Arjeplog</t>
  </si>
  <si>
    <t>Arvidsjaur</t>
  </si>
  <si>
    <t>Arvika</t>
  </si>
  <si>
    <t>Askersund</t>
  </si>
  <si>
    <t>Avesta</t>
  </si>
  <si>
    <t>Bengtsfors</t>
  </si>
  <si>
    <t>Berg</t>
  </si>
  <si>
    <t>Bjurholm</t>
  </si>
  <si>
    <t>Bjuv</t>
  </si>
  <si>
    <t>Boden</t>
  </si>
  <si>
    <t>Bollebygd</t>
  </si>
  <si>
    <t>Bollnäs</t>
  </si>
  <si>
    <t>Borgholm</t>
  </si>
  <si>
    <t>Borlänge</t>
  </si>
  <si>
    <t>Borås</t>
  </si>
  <si>
    <t>Botkyrka</t>
  </si>
  <si>
    <t>Boxholm</t>
  </si>
  <si>
    <t>Bromölla</t>
  </si>
  <si>
    <t>Bräcke</t>
  </si>
  <si>
    <t>Burlöv</t>
  </si>
  <si>
    <t>Båstad</t>
  </si>
  <si>
    <t>Dals-Ed</t>
  </si>
  <si>
    <t>Danderyd</t>
  </si>
  <si>
    <t>Degerfors</t>
  </si>
  <si>
    <t>Dorotea</t>
  </si>
  <si>
    <t>Eda</t>
  </si>
  <si>
    <t>Ekerö</t>
  </si>
  <si>
    <t>Eksjö</t>
  </si>
  <si>
    <t>Emmaboda</t>
  </si>
  <si>
    <t>Enköping</t>
  </si>
  <si>
    <t>Eskilstuna</t>
  </si>
  <si>
    <t>Eslöv</t>
  </si>
  <si>
    <t>Essunga</t>
  </si>
  <si>
    <t>Fagersta</t>
  </si>
  <si>
    <t>Falkenberg</t>
  </si>
  <si>
    <t>Falköping</t>
  </si>
  <si>
    <t>Falun</t>
  </si>
  <si>
    <t>Filipstad</t>
  </si>
  <si>
    <t>Finspång</t>
  </si>
  <si>
    <t>Flen</t>
  </si>
  <si>
    <t>Forshaga</t>
  </si>
  <si>
    <t>Färgelanda</t>
  </si>
  <si>
    <t>Gagnef</t>
  </si>
  <si>
    <t>Gislaved</t>
  </si>
  <si>
    <t>Gnesta</t>
  </si>
  <si>
    <t>Gnosjö</t>
  </si>
  <si>
    <t>Grums</t>
  </si>
  <si>
    <t>Grästorp</t>
  </si>
  <si>
    <t>Gullspång</t>
  </si>
  <si>
    <t>Gällivare</t>
  </si>
  <si>
    <t>Gävle</t>
  </si>
  <si>
    <t>Göteborg</t>
  </si>
  <si>
    <t>Götene</t>
  </si>
  <si>
    <t>Habo</t>
  </si>
  <si>
    <t>Hagfors</t>
  </si>
  <si>
    <t>Hallsberg</t>
  </si>
  <si>
    <t>Hallstahammar</t>
  </si>
  <si>
    <t>Halmstad</t>
  </si>
  <si>
    <t>Hammarö</t>
  </si>
  <si>
    <t>Haninge</t>
  </si>
  <si>
    <t>Haparanda</t>
  </si>
  <si>
    <t>Heby</t>
  </si>
  <si>
    <t>Hedemora</t>
  </si>
  <si>
    <t>Helsingborg</t>
  </si>
  <si>
    <t>Herrljunga</t>
  </si>
  <si>
    <t>Hjo</t>
  </si>
  <si>
    <t>Hofors</t>
  </si>
  <si>
    <t>Huddinge</t>
  </si>
  <si>
    <t>Hudiksvall</t>
  </si>
  <si>
    <t>Hultsfred</t>
  </si>
  <si>
    <t>Hylte</t>
  </si>
  <si>
    <t>Håbo</t>
  </si>
  <si>
    <t>Hällefors</t>
  </si>
  <si>
    <t>Härjedalen</t>
  </si>
  <si>
    <t>Härnösand</t>
  </si>
  <si>
    <t>Härryda</t>
  </si>
  <si>
    <t>Hässleholm</t>
  </si>
  <si>
    <t>Höganäs</t>
  </si>
  <si>
    <t>Högsby</t>
  </si>
  <si>
    <t>Hörby</t>
  </si>
  <si>
    <t>Höör</t>
  </si>
  <si>
    <t>Jokkmokk</t>
  </si>
  <si>
    <t>Järfälla</t>
  </si>
  <si>
    <t>Kalix</t>
  </si>
  <si>
    <t>Kalmar</t>
  </si>
  <si>
    <t>Karlsborg</t>
  </si>
  <si>
    <t>Karlshamn</t>
  </si>
  <si>
    <t>Karlskoga</t>
  </si>
  <si>
    <t>Karlskrona</t>
  </si>
  <si>
    <t>Karlstad</t>
  </si>
  <si>
    <t>Katrineholm</t>
  </si>
  <si>
    <t>Kil</t>
  </si>
  <si>
    <t>Kinda</t>
  </si>
  <si>
    <t>Kiruna</t>
  </si>
  <si>
    <t>Klippan</t>
  </si>
  <si>
    <t>Knivsta</t>
  </si>
  <si>
    <t>Kramfors</t>
  </si>
  <si>
    <t>Kristianstad</t>
  </si>
  <si>
    <t>Kristinehamn</t>
  </si>
  <si>
    <t>Krokom</t>
  </si>
  <si>
    <t>Kumla</t>
  </si>
  <si>
    <t>Kungsbacka</t>
  </si>
  <si>
    <t>Kungsör</t>
  </si>
  <si>
    <t>Kungälv</t>
  </si>
  <si>
    <t>Kävlinge</t>
  </si>
  <si>
    <t>Köping</t>
  </si>
  <si>
    <t>Laholm</t>
  </si>
  <si>
    <t>Landskrona</t>
  </si>
  <si>
    <t>Laxå</t>
  </si>
  <si>
    <t>Lekeberg</t>
  </si>
  <si>
    <t>Leksand</t>
  </si>
  <si>
    <t>Lerum</t>
  </si>
  <si>
    <t>Lessebo</t>
  </si>
  <si>
    <t>Lidingö</t>
  </si>
  <si>
    <t>Lidköping</t>
  </si>
  <si>
    <t>Lilla Edet</t>
  </si>
  <si>
    <t>Lindesberg</t>
  </si>
  <si>
    <t>Linköping</t>
  </si>
  <si>
    <t>Ljungby</t>
  </si>
  <si>
    <t>Ljusdal</t>
  </si>
  <si>
    <t>Ljusnarsberg</t>
  </si>
  <si>
    <t>Lomma</t>
  </si>
  <si>
    <t>Ludvika</t>
  </si>
  <si>
    <t>Luleå</t>
  </si>
  <si>
    <t>Lund</t>
  </si>
  <si>
    <t>Lycksele</t>
  </si>
  <si>
    <t>Lysekil</t>
  </si>
  <si>
    <t>Malmö</t>
  </si>
  <si>
    <t>Malung</t>
  </si>
  <si>
    <t>Malå</t>
  </si>
  <si>
    <t>Mariestad</t>
  </si>
  <si>
    <t>Mark</t>
  </si>
  <si>
    <t>Markaryd</t>
  </si>
  <si>
    <t>Mellerud</t>
  </si>
  <si>
    <t>Mjölby</t>
  </si>
  <si>
    <t>Mora</t>
  </si>
  <si>
    <t>Motala</t>
  </si>
  <si>
    <t>Mullsjö</t>
  </si>
  <si>
    <t>Munkedal</t>
  </si>
  <si>
    <t>Munkfors</t>
  </si>
  <si>
    <t>Mölndal</t>
  </si>
  <si>
    <t>Mönsterås</t>
  </si>
  <si>
    <t>Mörbylånga</t>
  </si>
  <si>
    <t>Nacka</t>
  </si>
  <si>
    <t>Nora</t>
  </si>
  <si>
    <t>Norberg</t>
  </si>
  <si>
    <t>Nordanstig</t>
  </si>
  <si>
    <t>Nordmaling</t>
  </si>
  <si>
    <t>Norrköping</t>
  </si>
  <si>
    <t>Norrtälje</t>
  </si>
  <si>
    <t>Norsjö</t>
  </si>
  <si>
    <t>Nybro</t>
  </si>
  <si>
    <t>Nykvarn</t>
  </si>
  <si>
    <t>Nyköping</t>
  </si>
  <si>
    <t>Nynäshamn</t>
  </si>
  <si>
    <t>Nässjö</t>
  </si>
  <si>
    <t>Ockelbo</t>
  </si>
  <si>
    <t>Olofström</t>
  </si>
  <si>
    <t>Orsa</t>
  </si>
  <si>
    <t>Orust</t>
  </si>
  <si>
    <t>Osby</t>
  </si>
  <si>
    <t>Oskarshamn</t>
  </si>
  <si>
    <t>Ovanåker</t>
  </si>
  <si>
    <t>Oxelösund</t>
  </si>
  <si>
    <t>Pajala</t>
  </si>
  <si>
    <t>Partille</t>
  </si>
  <si>
    <t>Perstorp</t>
  </si>
  <si>
    <t>Piteå</t>
  </si>
  <si>
    <t>Ragunda</t>
  </si>
  <si>
    <t>Robertsfors</t>
  </si>
  <si>
    <t>Ronneby</t>
  </si>
  <si>
    <t>Rättvik</t>
  </si>
  <si>
    <t>Sala</t>
  </si>
  <si>
    <t>Salem</t>
  </si>
  <si>
    <t>Sandviken</t>
  </si>
  <si>
    <t>Sigtuna</t>
  </si>
  <si>
    <t>Simrishamn</t>
  </si>
  <si>
    <t>Sjöbo</t>
  </si>
  <si>
    <t>Skara</t>
  </si>
  <si>
    <t>Skellefteå</t>
  </si>
  <si>
    <t>Skinnskatteberg</t>
  </si>
  <si>
    <t>Skurup</t>
  </si>
  <si>
    <t>Skövde</t>
  </si>
  <si>
    <t>Smedjebacken</t>
  </si>
  <si>
    <t>Sollefteå</t>
  </si>
  <si>
    <t>Sollentuna</t>
  </si>
  <si>
    <t>Solna</t>
  </si>
  <si>
    <t>Sorsele</t>
  </si>
  <si>
    <t>Sotenäs</t>
  </si>
  <si>
    <t>Staffanstorp</t>
  </si>
  <si>
    <t>Stenungsund</t>
  </si>
  <si>
    <t>Storfors</t>
  </si>
  <si>
    <t>Storuman</t>
  </si>
  <si>
    <t>Strängnäs</t>
  </si>
  <si>
    <t>Strömstad</t>
  </si>
  <si>
    <t>Strömsund</t>
  </si>
  <si>
    <t>Sundbyberg</t>
  </si>
  <si>
    <t>Sundsvall</t>
  </si>
  <si>
    <t>Sunne</t>
  </si>
  <si>
    <t>Surahammar</t>
  </si>
  <si>
    <t>Svalöv</t>
  </si>
  <si>
    <t>Svedala</t>
  </si>
  <si>
    <t>Svenljunga</t>
  </si>
  <si>
    <t>Säffle</t>
  </si>
  <si>
    <t>Säter</t>
  </si>
  <si>
    <t>Sävsjö</t>
  </si>
  <si>
    <t>Söderhamn</t>
  </si>
  <si>
    <t>Söderköping</t>
  </si>
  <si>
    <t>Södertälje</t>
  </si>
  <si>
    <t>Sölvesborg</t>
  </si>
  <si>
    <t>Tanum</t>
  </si>
  <si>
    <t>Tibro</t>
  </si>
  <si>
    <t>Tidaholm</t>
  </si>
  <si>
    <t>Tierp</t>
  </si>
  <si>
    <t>Timrå</t>
  </si>
  <si>
    <t>Tingsryd</t>
  </si>
  <si>
    <t>Tjörn</t>
  </si>
  <si>
    <t>Tomelilla</t>
  </si>
  <si>
    <t>Torsby</t>
  </si>
  <si>
    <t>Torsås</t>
  </si>
  <si>
    <t>Tranemo</t>
  </si>
  <si>
    <t>Tranås</t>
  </si>
  <si>
    <t>Trelleborg</t>
  </si>
  <si>
    <t>Trollhättan</t>
  </si>
  <si>
    <t>Trosa</t>
  </si>
  <si>
    <t>Tyresö</t>
  </si>
  <si>
    <t>Täby</t>
  </si>
  <si>
    <t>Töreboda</t>
  </si>
  <si>
    <t>Uddevalla</t>
  </si>
  <si>
    <t>Ulricehamn</t>
  </si>
  <si>
    <t>Umeå</t>
  </si>
  <si>
    <t>Upplands Väsby</t>
  </si>
  <si>
    <t>Upplands-Bro</t>
  </si>
  <si>
    <t>Uppsala</t>
  </si>
  <si>
    <t>Uppvidinge</t>
  </si>
  <si>
    <t>Vadstena</t>
  </si>
  <si>
    <t>Vaggeryd</t>
  </si>
  <si>
    <t>Valdemarsvik</t>
  </si>
  <si>
    <t>Vallentuna</t>
  </si>
  <si>
    <t>Vansbro</t>
  </si>
  <si>
    <t>Vara</t>
  </si>
  <si>
    <t>Varberg</t>
  </si>
  <si>
    <t>Vaxholm</t>
  </si>
  <si>
    <t>Vellinge</t>
  </si>
  <si>
    <t>Vetlanda</t>
  </si>
  <si>
    <t>Vilhelmina</t>
  </si>
  <si>
    <t>Vimmerby</t>
  </si>
  <si>
    <t>Vindeln</t>
  </si>
  <si>
    <t>Vingåker</t>
  </si>
  <si>
    <t>Vårgårda</t>
  </si>
  <si>
    <t>Vänersborg</t>
  </si>
  <si>
    <t>Vännäs</t>
  </si>
  <si>
    <t>Värmdö</t>
  </si>
  <si>
    <t>Värnamo</t>
  </si>
  <si>
    <t>Västervik</t>
  </si>
  <si>
    <t>Västerås</t>
  </si>
  <si>
    <t>Växjö</t>
  </si>
  <si>
    <t>Ydre</t>
  </si>
  <si>
    <t>Ystad</t>
  </si>
  <si>
    <t>Åmål</t>
  </si>
  <si>
    <t>Ånge</t>
  </si>
  <si>
    <t>Åre</t>
  </si>
  <si>
    <t>Årjäng</t>
  </si>
  <si>
    <t>Åsele</t>
  </si>
  <si>
    <t>Åstorp</t>
  </si>
  <si>
    <t>Åtvidaberg</t>
  </si>
  <si>
    <t>Älmhult</t>
  </si>
  <si>
    <t>Älvdalen</t>
  </si>
  <si>
    <t>Älvkarleby</t>
  </si>
  <si>
    <t>Älvsbyn</t>
  </si>
  <si>
    <t>Ängelholm</t>
  </si>
  <si>
    <t>Öckerö</t>
  </si>
  <si>
    <t>Ödeshög</t>
  </si>
  <si>
    <t>Örkelljunga</t>
  </si>
  <si>
    <t>Örnsköldsvik</t>
  </si>
  <si>
    <t>Östersund</t>
  </si>
  <si>
    <t>Österåker</t>
  </si>
  <si>
    <t>Östhammar</t>
  </si>
  <si>
    <t>Östra Göinge</t>
  </si>
  <si>
    <t>Överkalix</t>
  </si>
  <si>
    <t>Övertorneå</t>
  </si>
  <si>
    <r>
      <t>Komvux</t>
    </r>
    <r>
      <rPr>
        <sz val="8.5"/>
        <rFont val="Arial"/>
        <family val="2"/>
      </rPr>
      <t xml:space="preserve">
</t>
    </r>
  </si>
  <si>
    <r>
      <t>Komvux</t>
    </r>
    <r>
      <rPr>
        <sz val="8.5"/>
        <rFont val="Arial"/>
        <family val="2"/>
      </rPr>
      <t xml:space="preserve">
</t>
    </r>
  </si>
  <si>
    <r>
      <t>Tabell 4.1b    Prisbasbelopp samt maximalt belopp i rekryteringsbidrag för en 
                       studieperiod om 20 veckor med det högre bidraget</t>
    </r>
    <r>
      <rPr>
        <b/>
        <vertAlign val="superscript"/>
        <sz val="10"/>
        <rFont val="Arial"/>
        <family val="2"/>
      </rPr>
      <t>1)</t>
    </r>
    <r>
      <rPr>
        <b/>
        <sz val="10"/>
        <rFont val="Arial"/>
        <family val="2"/>
      </rPr>
      <t xml:space="preserve"> </t>
    </r>
  </si>
  <si>
    <r>
      <t>20 - 24</t>
    </r>
    <r>
      <rPr>
        <vertAlign val="superscript"/>
        <sz val="8"/>
        <rFont val="Arial"/>
        <family val="2"/>
      </rPr>
      <t>1)</t>
    </r>
  </si>
  <si>
    <t xml:space="preserve">1)
</t>
  </si>
  <si>
    <r>
      <t>Avslagsgrund</t>
    </r>
    <r>
      <rPr>
        <b/>
        <vertAlign val="superscript"/>
        <sz val="8.5"/>
        <rFont val="Arial"/>
        <family val="2"/>
      </rPr>
      <t>2)</t>
    </r>
  </si>
  <si>
    <t>1)   Nettoräknat antal avseende utbildningens nivå.
2)   En ansökan kan avslås på flera grunder. Här redovisas de vanligaste orsakerna till avslag.</t>
  </si>
  <si>
    <t xml:space="preserve">Studiebidrag
</t>
  </si>
  <si>
    <r>
      <t>Studiebidrag</t>
    </r>
    <r>
      <rPr>
        <vertAlign val="subscript"/>
        <sz val="10"/>
        <rFont val="Arial"/>
        <family val="2"/>
      </rPr>
      <t xml:space="preserve">
</t>
    </r>
  </si>
  <si>
    <r>
      <t>0</t>
    </r>
    <r>
      <rPr>
        <sz val="8"/>
        <rFont val="Arial"/>
        <family val="2"/>
      </rPr>
      <t>75</t>
    </r>
  </si>
  <si>
    <r>
      <t>0</t>
    </r>
    <r>
      <rPr>
        <sz val="8"/>
        <rFont val="Arial"/>
        <family val="2"/>
      </rPr>
      <t>50</t>
    </r>
  </si>
  <si>
    <t>Tabell 4.9     forts.....</t>
  </si>
  <si>
    <t>1)   För att en studerande ska ha rätt till det högre bidragsbeloppet ska inkomsten under de tolv 
      månaderna närmast före studiernas början ha uppgått till minst 415 procent av det prisbasbelopp 
      som gäller det år då studierna påbörjas.   
2)   Beräkningen av rekryteringsbidrag grundas på prisbasbeloppet enligt lagen om allmän försäkring.
3)   Totalt belopp i studiemedel innefattande studiebidrag och grundlån.</t>
  </si>
  <si>
    <t xml:space="preserve">1)   De studerande är fördelade efter den kommun vars budget rekryteringsbidraget belastar. 
      Det är oftast samma kommun som de är folkbokförda i.
2)   Avser nettoräknat antal studerande per län. </t>
  </si>
  <si>
    <t>Arbetsgivare
Skolform</t>
  </si>
  <si>
    <t>Kommuner</t>
  </si>
  <si>
    <t>Högskola</t>
  </si>
  <si>
    <t>Landsting</t>
  </si>
  <si>
    <t xml:space="preserve">          </t>
  </si>
  <si>
    <t>55 - 59</t>
  </si>
  <si>
    <t>Påbyggnadsutbildning</t>
  </si>
  <si>
    <t>Eftergymansial nivå</t>
  </si>
  <si>
    <t>Totalt antal som fått avslag</t>
  </si>
  <si>
    <t>Totalt antal som har sökt</t>
  </si>
  <si>
    <t>1)</t>
  </si>
  <si>
    <r>
      <t>Prisbasbelopp</t>
    </r>
    <r>
      <rPr>
        <vertAlign val="superscript"/>
        <sz val="8"/>
        <rFont val="Arial"/>
        <family val="2"/>
      </rPr>
      <t xml:space="preserve">2)
</t>
    </r>
    <r>
      <rPr>
        <sz val="8"/>
        <rFont val="Arial"/>
        <family val="2"/>
      </rPr>
      <t>kr</t>
    </r>
    <r>
      <rPr>
        <vertAlign val="superscript"/>
        <sz val="8"/>
        <rFont val="Arial"/>
        <family val="2"/>
      </rPr>
      <t xml:space="preserve">
</t>
    </r>
    <r>
      <rPr>
        <sz val="8"/>
        <rFont val="Arial"/>
        <family val="2"/>
      </rPr>
      <t xml:space="preserve">
</t>
    </r>
  </si>
  <si>
    <r>
      <t>Rekryterings-
bidragets andel 
av totalt belopp 
i studiemedel</t>
    </r>
    <r>
      <rPr>
        <vertAlign val="superscript"/>
        <sz val="8"/>
        <rFont val="Arial"/>
        <family val="2"/>
      </rPr>
      <t>3)</t>
    </r>
    <r>
      <rPr>
        <sz val="8"/>
        <rFont val="Arial"/>
        <family val="2"/>
      </rPr>
      <t xml:space="preserve">, % </t>
    </r>
  </si>
  <si>
    <t>Totalt utbetalda belopp</t>
  </si>
  <si>
    <t xml:space="preserve">                       Price base amount and maximum amount of recruitment grant for 
                       combined studies by a period of 20 weeks</t>
  </si>
  <si>
    <t xml:space="preserve">                       Price base amount and maximum amount of recruitment 
                       grant by a period of 20 weeks, basic grant</t>
  </si>
  <si>
    <t xml:space="preserve">                       Price base amount and maximum amount of recruitment 
                       grant by a period of 20 weeks, higher grant            </t>
  </si>
  <si>
    <t>Generellt och högre bidrag</t>
  </si>
  <si>
    <t>Utbildningens nivå</t>
  </si>
  <si>
    <t xml:space="preserve">
Kvinnor</t>
  </si>
  <si>
    <t>0</t>
  </si>
  <si>
    <t>1)   Materialet är sekretessgranskat vilket innebär att enskilda celler med antal = 1
      ersatts med 0 och antal = 2 ersatts med 3.  
2)   Avser den kommun vars budget för rekryteringsbidrag studiestödet har belastat.</t>
  </si>
  <si>
    <t xml:space="preserve">    Kvinnor </t>
  </si>
  <si>
    <t xml:space="preserve">    Män</t>
  </si>
  <si>
    <t>Studiebidrag</t>
  </si>
  <si>
    <r>
      <t>20 - 24</t>
    </r>
    <r>
      <rPr>
        <vertAlign val="superscript"/>
        <sz val="8.5"/>
        <rFont val="Arial"/>
        <family val="2"/>
      </rPr>
      <t>1)</t>
    </r>
  </si>
  <si>
    <t>Andel av
hela riket</t>
  </si>
  <si>
    <t xml:space="preserve">                  Recruitment grant</t>
  </si>
  <si>
    <t>Tabell 4.2a    Antal studerande som fått rekryteringsbidrag fördelade efter 
                       kön, målgrupp och bidragsnivå, 2005/06</t>
  </si>
  <si>
    <t xml:space="preserve">                       Disbursed amount of recruitment grant by sex, target group 
                       and level of grant, 2005/06, SEK million</t>
  </si>
  <si>
    <t xml:space="preserve">                       Number of students receiving recruitment grant by 
                       sex, target group and level of grant, 2005/06</t>
  </si>
  <si>
    <t>Tabell 4.2b    Utbetalda belopp i rekryteringsbidrag fördelade efter kön, målgrupp 
                       och bidragsnivå, 2005/06, mnkr</t>
  </si>
  <si>
    <t xml:space="preserve">Tabell 4.3    Antal studerande som fått rekryteringsbidrag fördelade efter 
                     kön, bidragsnivå, utbildningens nivå och skolform, 2005/06                     </t>
  </si>
  <si>
    <t xml:space="preserve">                     Number of students receiving recruitment grant by sex, level 
                     of grant, level of education and type of school, 2005/06</t>
  </si>
  <si>
    <t>Ålder
2005-12-31</t>
  </si>
  <si>
    <t xml:space="preserve">Tabell 4.5a    Antal studerande som fått rekryteringsbidrag fördelade 
                      efter kön och ålder, 2005/06 </t>
  </si>
  <si>
    <t xml:space="preserve">                      Number of students receiving recruitment grant 
                      by sex and age, 2005/06</t>
  </si>
  <si>
    <t>Höstterminen 2005</t>
  </si>
  <si>
    <t>Vårterminen 2006</t>
  </si>
  <si>
    <t>Slut på veckor</t>
  </si>
  <si>
    <r>
      <t>Tabell 4.9     Antal studerande</t>
    </r>
    <r>
      <rPr>
        <b/>
        <vertAlign val="superscript"/>
        <sz val="10"/>
        <rFont val="Arial"/>
        <family val="2"/>
      </rPr>
      <t>1)</t>
    </r>
    <r>
      <rPr>
        <b/>
        <sz val="10"/>
        <rFont val="Arial"/>
        <family val="2"/>
      </rPr>
      <t xml:space="preserve"> som har fått rekryteringsbidrag 
                      fördelade efter kön och kommun</t>
    </r>
    <r>
      <rPr>
        <b/>
        <vertAlign val="superscript"/>
        <sz val="10"/>
        <rFont val="Arial"/>
        <family val="2"/>
      </rPr>
      <t>2)</t>
    </r>
    <r>
      <rPr>
        <b/>
        <sz val="10"/>
        <rFont val="Arial"/>
        <family val="2"/>
      </rPr>
      <t>, 2005/06</t>
    </r>
  </si>
  <si>
    <t xml:space="preserve">                      Number of students receiving recruitment grant by sex 
                      and municipality, 2005/06</t>
  </si>
  <si>
    <r>
      <t xml:space="preserve">
Prisbasbelopp</t>
    </r>
    <r>
      <rPr>
        <vertAlign val="superscript"/>
        <sz val="8.5"/>
        <rFont val="Arial"/>
        <family val="2"/>
      </rPr>
      <t xml:space="preserve">2)
</t>
    </r>
    <r>
      <rPr>
        <sz val="8.5"/>
        <rFont val="Arial"/>
        <family val="2"/>
      </rPr>
      <t>kr</t>
    </r>
  </si>
  <si>
    <r>
      <t>Maximalt bidragsbelopp, kr</t>
    </r>
    <r>
      <rPr>
        <vertAlign val="superscript"/>
        <sz val="8.5"/>
        <rFont val="Arial"/>
        <family val="2"/>
      </rPr>
      <t>3)</t>
    </r>
  </si>
  <si>
    <r>
      <t xml:space="preserve">                        Disbursed amount of r</t>
    </r>
    <r>
      <rPr>
        <sz val="10"/>
        <rFont val="Arial"/>
        <family val="2"/>
      </rPr>
      <t>ecruitment grant for combined</t>
    </r>
    <r>
      <rPr>
        <sz val="10"/>
        <color indexed="10"/>
        <rFont val="Arial"/>
        <family val="2"/>
      </rPr>
      <t xml:space="preserve"> 
                        </t>
    </r>
    <r>
      <rPr>
        <sz val="10"/>
        <rFont val="Arial"/>
        <family val="2"/>
      </rPr>
      <t xml:space="preserve">studies </t>
    </r>
    <r>
      <rPr>
        <sz val="10"/>
        <rFont val="Arial"/>
        <family val="0"/>
      </rPr>
      <t>by sex, employer and type of school, 
                        the second half of 2005, SEK million</t>
    </r>
  </si>
  <si>
    <t xml:space="preserve">1)   Nettoräknat antal studerande med rekryteringsbidrag för kombinationsutbildning.
      Antalet blir högre i de tabeller där antalet studerande fördelas på olika undergrupper 
      som utbildningsnivå, och skolform och sedan summeras eftersom en studerande då 
      kan förekomma i flera undergrupper. </t>
  </si>
  <si>
    <r>
      <t xml:space="preserve">                       Number of students receiving </t>
    </r>
    <r>
      <rPr>
        <sz val="10"/>
        <rFont val="Arial"/>
        <family val="2"/>
      </rPr>
      <t xml:space="preserve">recruitment grant </t>
    </r>
    <r>
      <rPr>
        <sz val="10"/>
        <rFont val="Arial"/>
        <family val="0"/>
      </rPr>
      <t>for combined 
                       studies by sex and level of education, the second half of 2005</t>
    </r>
  </si>
  <si>
    <t>1 barn</t>
  </si>
  <si>
    <t>2 barn</t>
  </si>
  <si>
    <t>3 barn</t>
  </si>
  <si>
    <r>
      <t>Maximalt bidragsbelopp, kr</t>
    </r>
    <r>
      <rPr>
        <vertAlign val="superscript"/>
        <sz val="8.5"/>
        <rFont val="Arial"/>
        <family val="2"/>
      </rPr>
      <t>2)</t>
    </r>
  </si>
  <si>
    <t>1)   Beräkningen av tilläggsbidrag grundas på prisbasbeloppet enligt lagen om allmän försäkring. 
      Vid deltidsstudier blir beloppen lägre.
2)   För studerande som har vårdnadsansvar för fler än tre barn tillkommer 780 kr för varje barn därutöver.</t>
  </si>
  <si>
    <t xml:space="preserve">                       Price base amount and maximum amount of extra child allowance 
                       by a period of 20 weeks</t>
  </si>
  <si>
    <t>Första och andra halvåret</t>
  </si>
  <si>
    <r>
      <t xml:space="preserve">
Prisbasbelopp</t>
    </r>
    <r>
      <rPr>
        <vertAlign val="superscript"/>
        <sz val="8.5"/>
        <rFont val="Arial"/>
        <family val="2"/>
      </rPr>
      <t xml:space="preserve">1)
</t>
    </r>
    <r>
      <rPr>
        <sz val="8.5"/>
        <rFont val="Arial"/>
        <family val="2"/>
      </rPr>
      <t>kr</t>
    </r>
  </si>
  <si>
    <t>Ålder 2005-12-31</t>
  </si>
  <si>
    <t>Skolform
Antal barn</t>
  </si>
  <si>
    <t>Tabell 4.11a   Antal studerande med rekryteringsbidrag som fått 
                        tilläggsbidrag fördelade efter kön, skolform och 
                        antal barn, första halvåret 2006</t>
  </si>
  <si>
    <r>
      <t xml:space="preserve">                       Number of students receiving </t>
    </r>
    <r>
      <rPr>
        <sz val="10"/>
        <rFont val="Arial"/>
        <family val="2"/>
      </rPr>
      <t>recruitment grant</t>
    </r>
    <r>
      <rPr>
        <sz val="10"/>
        <rFont val="Arial"/>
        <family val="0"/>
      </rPr>
      <t xml:space="preserve"> 
                       and extra child allowance by sex and age, 
                       the first half of 2006</t>
    </r>
  </si>
  <si>
    <t xml:space="preserve">Andra halvåret </t>
  </si>
  <si>
    <t>5 - 9</t>
  </si>
  <si>
    <t>10 - 14</t>
  </si>
  <si>
    <t>Ålder 2006-12-31</t>
  </si>
  <si>
    <t xml:space="preserve">0 - 4 </t>
  </si>
  <si>
    <t>15 - 18</t>
  </si>
  <si>
    <r>
      <t>Tabell 4.14    Prisbasbelopp samt maximalt belopp i rekryteringsbidrag för 
                       kombinationsutbildning</t>
    </r>
    <r>
      <rPr>
        <b/>
        <vertAlign val="superscript"/>
        <sz val="10"/>
        <rFont val="Arial"/>
        <family val="2"/>
      </rPr>
      <t>1)</t>
    </r>
    <r>
      <rPr>
        <b/>
        <i/>
        <sz val="10"/>
        <rFont val="Arial"/>
        <family val="2"/>
      </rPr>
      <t>,</t>
    </r>
    <r>
      <rPr>
        <b/>
        <sz val="10"/>
        <rFont val="Arial"/>
        <family val="2"/>
      </rPr>
      <t xml:space="preserve"> för en studieperiod om 20 veckor  </t>
    </r>
  </si>
  <si>
    <t>Tabell 4.15a   Antal studerande som fått rekryteringsbidrag för
                        kombinationsutbildning fördelade efter kön, 
                        arbetsgivare och skolform, andra halvåret 2005</t>
  </si>
  <si>
    <t>Tabell 4.15b   Utbetalda belopp i rekryteringsbidrag för kombina-
                        tionsutbildning fördelade efter kön, arbetsgivare och 
                        skolform andra halvåret 2005, mnkr</t>
  </si>
  <si>
    <t xml:space="preserve">Tabell 4.16    Antal studerande som fått rekryteringsbidrag för
                       kombinationsutbildning fördelade efter kön och 
                       ålder, andra halvåret 2005 </t>
  </si>
  <si>
    <t xml:space="preserve">Tabell 4.17    Antal studerande som fått rekryteringsbidrag för
                       kombinationsutbildning fördelade efter kön och 
                       utbildningens nivå, andra halvåret 2005 </t>
  </si>
  <si>
    <t xml:space="preserve">Tabell 4.4     Antal studerande som har fått rekryteringsbidrag fördelade efter 
                      kön utbildningens nivå, skolform  och studietakt, 2005/06  </t>
  </si>
  <si>
    <t xml:space="preserve">Tabell 4.5b    Andel studerande per åldersgrupp som fått rekryteringsbidrag fördelade 
                       efter kön, utbildningens nivå och skolform, 2005/06, procent </t>
  </si>
  <si>
    <t xml:space="preserve">                       Relative share of students per age-group receiving recruitment grant 
                       by sex, level of education and type of school, 2005/06, per cent</t>
  </si>
  <si>
    <r>
      <t>Tabell 4.10    Prisbasbelopp samt maximalt belopp i tilläggsbidrag</t>
    </r>
    <r>
      <rPr>
        <b/>
        <sz val="10"/>
        <rFont val="Arial"/>
        <family val="2"/>
      </rPr>
      <t xml:space="preserve"> för en 
                       studieperiod om 20 veckor  </t>
    </r>
  </si>
  <si>
    <r>
      <t xml:space="preserve">                        Number of students receiving </t>
    </r>
    <r>
      <rPr>
        <sz val="10"/>
        <rFont val="Arial"/>
        <family val="2"/>
      </rPr>
      <t>recruitment grant</t>
    </r>
    <r>
      <rPr>
        <sz val="10"/>
        <rFont val="Arial"/>
        <family val="0"/>
      </rPr>
      <t xml:space="preserve"> and 
                        extra child allowance by sex, type of school and 
                        number of children, the first half of 2006</t>
    </r>
  </si>
  <si>
    <r>
      <t xml:space="preserve">                        Disbursed amount of extra child allowance</t>
    </r>
    <r>
      <rPr>
        <sz val="10"/>
        <rFont val="Arial"/>
        <family val="2"/>
      </rPr>
      <t xml:space="preserve"> </t>
    </r>
    <r>
      <rPr>
        <sz val="10"/>
        <rFont val="Arial"/>
        <family val="0"/>
      </rPr>
      <t>by sex, type of 
                        school and number of children, the first half of 2006, SEK 
                        million</t>
    </r>
  </si>
  <si>
    <t xml:space="preserve">Ålder
2005-12-31
</t>
  </si>
  <si>
    <t xml:space="preserve">1)   Redovisningen gäller beslut om reducerat rekryteringsbidrag som grundar sig på den studerandes
      uppgift om beräknad inkomst under studietiden. En kontroll mot taxeringsregistret görs i efterhand.
2)   För studerande som studerar med 20 procents studietakt påverkar inte inkomst rätten till studiestöd, 
       därför ingår inte de i denna redovisning. </t>
  </si>
  <si>
    <t xml:space="preserve">4 barn eller fler </t>
  </si>
  <si>
    <t>1)   Rekryteringsbidrag för kombinationsutbildning var en tillfällig utbildningssatsning som inleddes
      den 1 juli 2004 och upphörde den 31 december 2005. 
2)   Beräkningen av rekryteringsbidrag för kombinationsutbildning grundades på prisbasbeloppet 
      enligt lagen om allmän försäkring.
3)   Rekryteringsbidrag för kombinationsutbildning kunde endast beviljas för 
      deltidsstudier på 50 procent av heltid.</t>
  </si>
  <si>
    <t xml:space="preserve">                     Number of students receiving recruitment grant by sex, level 
                     of education, type of school and study tempo, 2005/06</t>
  </si>
  <si>
    <t>Tabell 4.7     Antal personer som sökt rekryteringsbidrag och antal som fått avslag 
                     fördelade efter utbildningens nivå och kön, 2005/06</t>
  </si>
  <si>
    <t xml:space="preserve">                     Number of applicants for recruitment grant and number of 
                     rejected applications by evel of education and sex, 2005/06</t>
  </si>
  <si>
    <r>
      <t>Tabell 4.8    Antal studerande som har fått rekryteringsbidrag fördelade efter 
                     utbildningens nivå, kön, region och län</t>
    </r>
    <r>
      <rPr>
        <b/>
        <vertAlign val="superscript"/>
        <sz val="10"/>
        <rFont val="Arial"/>
        <family val="2"/>
      </rPr>
      <t>1)</t>
    </r>
    <r>
      <rPr>
        <b/>
        <sz val="10"/>
        <rFont val="Arial"/>
        <family val="2"/>
      </rPr>
      <t>, 2005/06</t>
    </r>
  </si>
  <si>
    <t xml:space="preserve">                     Number of students receiving recruitment grant 
                     by level of education, sex, region and county, 2005/06</t>
  </si>
  <si>
    <r>
      <t xml:space="preserve">                       Number of children with parents who receive </t>
    </r>
    <r>
      <rPr>
        <sz val="10"/>
        <rFont val="Arial"/>
        <family val="2"/>
      </rPr>
      <t xml:space="preserve">recruitment grant </t>
    </r>
    <r>
      <rPr>
        <sz val="10"/>
        <rFont val="Arial"/>
        <family val="0"/>
      </rPr>
      <t>and 
                       extra child allowance, by sex and age, the first half of 2006</t>
    </r>
  </si>
  <si>
    <t xml:space="preserve">1)   En studerande kan få rekryteringsbidrag tidigast från och med det år han/hon fyller 
      25 år. De som befinner sig i  åldersgruppen 20–24 år har påbörjat sina studier med 
      rekryteringsbidrag under vårterminen 2006. 
2)   Nettoräknat antal studerande med rekryteringsbidrag. Antalet blir högre i de tabeller
      där antalet studerande fördelas på olika undergrupper som utbildningsnivå, studietakt 
      och skolform och sedan summeras eftersom en studerande då kan förekomma i flera 
      undergrupper. </t>
  </si>
  <si>
    <t>1)   En studerande kan få rekryteringsbidrag tidigast från och med det år han/hon fyller 
      25 år. De som befinner sig i  åldersgruppen 20–24 år har påbörjat sina studier med 
      rekryteringsbidrag under vårterminen 2006. 
2)   Avser nettoräknat antal studerande med rekryteringsbidrag.</t>
  </si>
  <si>
    <r>
      <t>Tabell 4.6     Antal studerande som har fått reducerat rekryteringsbidrag på grund av 
                     inkomst fördelade efter kön, utbildningens nivå och studietakt, 2005/06</t>
    </r>
    <r>
      <rPr>
        <b/>
        <vertAlign val="superscript"/>
        <sz val="10"/>
        <rFont val="Arial"/>
        <family val="2"/>
      </rPr>
      <t xml:space="preserve">1)  </t>
    </r>
  </si>
  <si>
    <t xml:space="preserve">                     Number of students receiving reduced recruitment grant by sex, 
                     level of education and study tempo, 2005/06</t>
  </si>
  <si>
    <t xml:space="preserve">Totalt antal
studerande 
med 50-100 %
studietakt
</t>
  </si>
  <si>
    <t xml:space="preserve">Andel som 
fått bidraget
reducerat
</t>
  </si>
  <si>
    <r>
      <t>Kön
Studietakt
i % av heltid</t>
    </r>
    <r>
      <rPr>
        <vertAlign val="superscript"/>
        <sz val="8.5"/>
        <rFont val="Arial"/>
        <family val="2"/>
      </rPr>
      <t xml:space="preserve">2)
</t>
    </r>
  </si>
  <si>
    <r>
      <t>Totalt</t>
    </r>
    <r>
      <rPr>
        <vertAlign val="superscript"/>
        <sz val="8.5"/>
        <rFont val="Arial"/>
        <family val="2"/>
      </rPr>
      <t xml:space="preserve">
</t>
    </r>
    <r>
      <rPr>
        <sz val="8.5"/>
        <rFont val="Arial"/>
        <family val="2"/>
      </rPr>
      <t xml:space="preserve"> </t>
    </r>
  </si>
  <si>
    <t>Tabell 4.11b   Utbetalda belopp i tilläggsbidrag fördelade efter kön, 
                        skolform och antal barn första halvåret 2006, mnkr</t>
  </si>
  <si>
    <t>Tabell 4.12    Antal studerande med rekryteringsbidrag som 
                      fått tilläggsbidrag fördelade efter kön och ålder,
                      första halvåret 2006</t>
  </si>
  <si>
    <t xml:space="preserve">1)   En studerande kan få rekryteringsbidrag tidigast från och med det år han/hon 
      fyller 25 år. De som befinner sig i  åldersgruppen 20 - 24 år har påbörjat sina  
      studier med rekryteringsbidrag under vårterminen 2006. 
2)   Nettoräknat antal studerande med tilläggsbidrag. Antalet blir högre i de tabeller 
      där antalet studerande fördelas på olika undergrupper som skolform och sedan 
      summeras eftersom en studerande då kan förekomma i flera undergrupper. </t>
  </si>
  <si>
    <t>Tabell 4.13    Antal barn, vars föräldrar fått rekryteringsbidrag och tilläggsbidrag, 
                       fördelade efter kön och ålder, första halvåret 2006</t>
  </si>
  <si>
    <t>Flickor</t>
  </si>
  <si>
    <t>Pojkar</t>
  </si>
  <si>
    <t>Uppgift saknas</t>
  </si>
  <si>
    <r>
      <t xml:space="preserve">                        Number of students receiving </t>
    </r>
    <r>
      <rPr>
        <sz val="10"/>
        <rFont val="Arial"/>
        <family val="2"/>
      </rPr>
      <t>recruitment grant</t>
    </r>
    <r>
      <rPr>
        <sz val="10"/>
        <rFont val="Arial"/>
        <family val="0"/>
      </rPr>
      <t xml:space="preserve"> 
                        for combined studies by sex, employer and 
                        type of school, the second half of 2005</t>
    </r>
  </si>
  <si>
    <r>
      <t xml:space="preserve">                       Number of students receiving </t>
    </r>
    <r>
      <rPr>
        <sz val="10"/>
        <rFont val="Arial"/>
        <family val="2"/>
      </rPr>
      <t xml:space="preserve">recruitment grant </t>
    </r>
    <r>
      <rPr>
        <sz val="10"/>
        <rFont val="Arial"/>
        <family val="0"/>
      </rPr>
      <t>for combined 
                       studies by sex and age, the second half of 2005</t>
    </r>
  </si>
  <si>
    <t xml:space="preserve">Första halvåret </t>
  </si>
  <si>
    <t>Andra halvåret</t>
  </si>
  <si>
    <t>Första halvåret</t>
  </si>
</sst>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yyyy"/>
  </numFmts>
  <fonts count="19">
    <font>
      <sz val="10"/>
      <name val="Arial"/>
      <family val="0"/>
    </font>
    <font>
      <b/>
      <sz val="12"/>
      <name val="Arial"/>
      <family val="2"/>
    </font>
    <font>
      <b/>
      <sz val="10"/>
      <name val="Arial"/>
      <family val="2"/>
    </font>
    <font>
      <sz val="8.5"/>
      <name val="Arial"/>
      <family val="2"/>
    </font>
    <font>
      <vertAlign val="superscript"/>
      <sz val="8.5"/>
      <name val="Arial"/>
      <family val="2"/>
    </font>
    <font>
      <b/>
      <vertAlign val="superscript"/>
      <sz val="10"/>
      <name val="Arial"/>
      <family val="2"/>
    </font>
    <font>
      <b/>
      <sz val="8.5"/>
      <name val="Arial"/>
      <family val="2"/>
    </font>
    <font>
      <sz val="8"/>
      <name val="Arial"/>
      <family val="2"/>
    </font>
    <font>
      <b/>
      <sz val="8"/>
      <name val="Arial"/>
      <family val="2"/>
    </font>
    <font>
      <vertAlign val="superscript"/>
      <sz val="8"/>
      <name val="Arial"/>
      <family val="2"/>
    </font>
    <font>
      <sz val="12"/>
      <name val="Arial"/>
      <family val="2"/>
    </font>
    <font>
      <b/>
      <vertAlign val="superscript"/>
      <sz val="8.5"/>
      <name val="Arial"/>
      <family val="2"/>
    </font>
    <font>
      <vertAlign val="subscript"/>
      <sz val="10"/>
      <name val="Arial"/>
      <family val="2"/>
    </font>
    <font>
      <sz val="8"/>
      <color indexed="9"/>
      <name val="Arial"/>
      <family val="2"/>
    </font>
    <font>
      <sz val="10"/>
      <color indexed="10"/>
      <name val="Arial"/>
      <family val="2"/>
    </font>
    <font>
      <u val="single"/>
      <sz val="10"/>
      <color indexed="12"/>
      <name val="Arial"/>
      <family val="0"/>
    </font>
    <font>
      <u val="single"/>
      <sz val="10"/>
      <color indexed="36"/>
      <name val="Arial"/>
      <family val="0"/>
    </font>
    <font>
      <sz val="8"/>
      <color indexed="22"/>
      <name val="Arial"/>
      <family val="2"/>
    </font>
    <font>
      <b/>
      <i/>
      <sz val="10"/>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23">
    <xf numFmtId="0" fontId="0" fillId="0" borderId="0" xfId="0" applyAlignment="1">
      <alignment/>
    </xf>
    <xf numFmtId="0" fontId="3" fillId="0" borderId="0" xfId="0" applyFont="1" applyAlignment="1">
      <alignment/>
    </xf>
    <xf numFmtId="0" fontId="3" fillId="0" borderId="1" xfId="0" applyFont="1" applyBorder="1" applyAlignment="1">
      <alignment/>
    </xf>
    <xf numFmtId="0" fontId="3" fillId="0" borderId="0" xfId="0" applyFont="1" applyAlignment="1">
      <alignment horizontal="left"/>
    </xf>
    <xf numFmtId="3" fontId="3" fillId="0" borderId="0" xfId="0" applyNumberFormat="1" applyFont="1" applyAlignment="1">
      <alignment/>
    </xf>
    <xf numFmtId="0" fontId="3" fillId="0" borderId="1" xfId="0" applyFont="1" applyBorder="1" applyAlignment="1">
      <alignment wrapText="1"/>
    </xf>
    <xf numFmtId="0" fontId="0" fillId="0" borderId="0" xfId="0" applyBorder="1" applyAlignment="1">
      <alignment/>
    </xf>
    <xf numFmtId="165" fontId="3" fillId="0" borderId="0" xfId="0" applyNumberFormat="1" applyFont="1" applyAlignment="1">
      <alignment/>
    </xf>
    <xf numFmtId="0" fontId="3" fillId="0" borderId="0" xfId="0" applyFont="1" applyAlignment="1">
      <alignment horizontal="left" indent="1"/>
    </xf>
    <xf numFmtId="0" fontId="3" fillId="0" borderId="1" xfId="0" applyFont="1" applyBorder="1" applyAlignment="1">
      <alignment horizontal="left" indent="1"/>
    </xf>
    <xf numFmtId="0" fontId="3" fillId="0" borderId="1" xfId="0" applyFont="1" applyBorder="1" applyAlignment="1">
      <alignment horizontal="right" wrapText="1"/>
    </xf>
    <xf numFmtId="0" fontId="3" fillId="0" borderId="0" xfId="0" applyFont="1" applyAlignment="1">
      <alignment wrapText="1"/>
    </xf>
    <xf numFmtId="0" fontId="3" fillId="0" borderId="0" xfId="0" applyFont="1" applyBorder="1" applyAlignment="1">
      <alignment/>
    </xf>
    <xf numFmtId="0" fontId="6" fillId="0" borderId="0" xfId="0" applyFont="1" applyAlignment="1">
      <alignment/>
    </xf>
    <xf numFmtId="0" fontId="3" fillId="0" borderId="0" xfId="0" applyFont="1" applyBorder="1" applyAlignment="1">
      <alignment/>
    </xf>
    <xf numFmtId="0" fontId="0" fillId="0" borderId="0" xfId="0" applyAlignment="1">
      <alignment/>
    </xf>
    <xf numFmtId="0" fontId="0" fillId="0" borderId="0" xfId="0" applyBorder="1" applyAlignment="1">
      <alignment/>
    </xf>
    <xf numFmtId="0" fontId="2" fillId="0" borderId="0" xfId="0" applyFont="1" applyBorder="1" applyAlignment="1">
      <alignment/>
    </xf>
    <xf numFmtId="3" fontId="3" fillId="0" borderId="0" xfId="0" applyNumberFormat="1" applyFont="1" applyBorder="1" applyAlignment="1">
      <alignment/>
    </xf>
    <xf numFmtId="0" fontId="3" fillId="0" borderId="0" xfId="0" applyFont="1" applyBorder="1" applyAlignment="1">
      <alignment horizontal="right" wrapText="1"/>
    </xf>
    <xf numFmtId="0" fontId="3" fillId="0" borderId="0" xfId="0" applyFont="1" applyBorder="1" applyAlignment="1">
      <alignment horizontal="left"/>
    </xf>
    <xf numFmtId="0" fontId="3" fillId="0" borderId="0" xfId="0" applyFont="1" applyBorder="1" applyAlignment="1">
      <alignment horizontal="left" indent="1"/>
    </xf>
    <xf numFmtId="0" fontId="3" fillId="0" borderId="1" xfId="0" applyFont="1" applyBorder="1" applyAlignment="1">
      <alignment horizontal="right" vertical="top" wrapText="1"/>
    </xf>
    <xf numFmtId="0" fontId="2" fillId="0" borderId="0" xfId="0" applyFont="1" applyBorder="1" applyAlignment="1">
      <alignment wrapText="1"/>
    </xf>
    <xf numFmtId="0" fontId="7" fillId="0" borderId="0" xfId="0" applyFont="1" applyAlignment="1">
      <alignment wrapText="1"/>
    </xf>
    <xf numFmtId="0" fontId="7" fillId="0" borderId="2" xfId="0" applyFont="1" applyBorder="1" applyAlignment="1">
      <alignment wrapText="1"/>
    </xf>
    <xf numFmtId="0" fontId="0" fillId="0" borderId="0" xfId="0" applyBorder="1" applyAlignment="1">
      <alignment wrapText="1"/>
    </xf>
    <xf numFmtId="0" fontId="7" fillId="0" borderId="0" xfId="0" applyFont="1" applyAlignment="1">
      <alignment/>
    </xf>
    <xf numFmtId="0" fontId="8" fillId="0" borderId="0" xfId="0" applyFont="1" applyAlignment="1">
      <alignment/>
    </xf>
    <xf numFmtId="0" fontId="8" fillId="0" borderId="0" xfId="0" applyFont="1" applyAlignment="1">
      <alignment wrapText="1"/>
    </xf>
    <xf numFmtId="0" fontId="7" fillId="0" borderId="0" xfId="0" applyFont="1" applyAlignment="1">
      <alignment/>
    </xf>
    <xf numFmtId="0" fontId="7" fillId="0" borderId="1" xfId="0" applyFont="1" applyBorder="1" applyAlignment="1">
      <alignment/>
    </xf>
    <xf numFmtId="0" fontId="7" fillId="0" borderId="0" xfId="0" applyFont="1" applyAlignment="1">
      <alignment horizontal="left" indent="1"/>
    </xf>
    <xf numFmtId="0" fontId="7" fillId="0" borderId="1" xfId="0" applyFont="1" applyBorder="1" applyAlignment="1">
      <alignment horizontal="left" indent="1"/>
    </xf>
    <xf numFmtId="0" fontId="0" fillId="0" borderId="0" xfId="0" applyBorder="1" applyAlignment="1">
      <alignment horizontal="left"/>
    </xf>
    <xf numFmtId="0" fontId="7" fillId="0" borderId="1" xfId="0" applyFont="1" applyBorder="1" applyAlignment="1">
      <alignment wrapText="1"/>
    </xf>
    <xf numFmtId="0" fontId="7" fillId="0" borderId="0" xfId="0" applyFont="1" applyBorder="1" applyAlignment="1">
      <alignment/>
    </xf>
    <xf numFmtId="0" fontId="7" fillId="0" borderId="0" xfId="0" applyFont="1" applyAlignment="1">
      <alignment horizontal="left"/>
    </xf>
    <xf numFmtId="3" fontId="7" fillId="0" borderId="0" xfId="0" applyNumberFormat="1" applyFont="1" applyAlignment="1">
      <alignment horizontal="right"/>
    </xf>
    <xf numFmtId="3" fontId="7" fillId="0" borderId="0" xfId="0" applyNumberFormat="1" applyFont="1" applyAlignment="1">
      <alignment/>
    </xf>
    <xf numFmtId="0" fontId="7" fillId="0" borderId="0" xfId="0" applyFont="1" applyBorder="1" applyAlignment="1">
      <alignment horizontal="left"/>
    </xf>
    <xf numFmtId="3" fontId="7" fillId="0" borderId="0" xfId="0" applyNumberFormat="1" applyFont="1" applyBorder="1" applyAlignment="1">
      <alignment/>
    </xf>
    <xf numFmtId="0" fontId="7" fillId="0" borderId="1" xfId="0" applyFont="1" applyBorder="1" applyAlignment="1">
      <alignment horizontal="left"/>
    </xf>
    <xf numFmtId="3" fontId="7" fillId="0" borderId="1" xfId="0" applyNumberFormat="1" applyFont="1" applyBorder="1" applyAlignment="1">
      <alignment/>
    </xf>
    <xf numFmtId="0" fontId="7" fillId="0" borderId="2" xfId="0" applyFont="1" applyBorder="1" applyAlignment="1">
      <alignment/>
    </xf>
    <xf numFmtId="0" fontId="7" fillId="0" borderId="1" xfId="0" applyFont="1" applyBorder="1" applyAlignment="1">
      <alignment horizontal="right"/>
    </xf>
    <xf numFmtId="0" fontId="7" fillId="0" borderId="1" xfId="0" applyFont="1" applyBorder="1" applyAlignment="1">
      <alignment horizontal="right" wrapText="1"/>
    </xf>
    <xf numFmtId="0" fontId="8" fillId="0" borderId="0" xfId="0" applyFont="1" applyBorder="1" applyAlignment="1">
      <alignment/>
    </xf>
    <xf numFmtId="0" fontId="8" fillId="0" borderId="0" xfId="0" applyFont="1" applyBorder="1" applyAlignment="1">
      <alignment wrapText="1"/>
    </xf>
    <xf numFmtId="0" fontId="7" fillId="0" borderId="0" xfId="0" applyFont="1" applyBorder="1" applyAlignment="1">
      <alignment horizontal="right" wrapText="1"/>
    </xf>
    <xf numFmtId="165" fontId="7" fillId="0" borderId="0" xfId="0" applyNumberFormat="1" applyFont="1" applyAlignment="1">
      <alignment/>
    </xf>
    <xf numFmtId="0" fontId="7" fillId="0" borderId="0" xfId="0" applyFont="1" applyBorder="1" applyAlignment="1">
      <alignment vertical="top" wrapText="1"/>
    </xf>
    <xf numFmtId="0" fontId="3" fillId="0" borderId="0" xfId="0" applyFont="1" applyBorder="1" applyAlignment="1">
      <alignment horizontal="right" vertical="top" wrapText="1"/>
    </xf>
    <xf numFmtId="0" fontId="0" fillId="0" borderId="0" xfId="0" applyFont="1" applyBorder="1" applyAlignment="1">
      <alignment/>
    </xf>
    <xf numFmtId="0" fontId="7" fillId="0" borderId="3" xfId="0" applyFont="1" applyBorder="1" applyAlignment="1">
      <alignment horizontal="right" wrapText="1"/>
    </xf>
    <xf numFmtId="0" fontId="7" fillId="0" borderId="0" xfId="0" applyFont="1" applyBorder="1" applyAlignment="1">
      <alignment/>
    </xf>
    <xf numFmtId="0" fontId="6" fillId="0" borderId="0" xfId="0" applyFont="1" applyBorder="1" applyAlignment="1">
      <alignment wrapText="1"/>
    </xf>
    <xf numFmtId="3" fontId="3" fillId="0" borderId="1" xfId="0" applyNumberFormat="1" applyFont="1" applyBorder="1" applyAlignment="1">
      <alignment/>
    </xf>
    <xf numFmtId="164" fontId="7" fillId="0" borderId="0" xfId="0" applyNumberFormat="1" applyFont="1" applyBorder="1" applyAlignment="1">
      <alignment/>
    </xf>
    <xf numFmtId="3" fontId="3" fillId="0" borderId="0" xfId="0" applyNumberFormat="1" applyFont="1" applyBorder="1" applyAlignment="1">
      <alignment horizontal="right" wrapText="1"/>
    </xf>
    <xf numFmtId="3" fontId="3" fillId="0" borderId="0" xfId="0" applyNumberFormat="1" applyFont="1" applyAlignment="1">
      <alignment horizontal="right"/>
    </xf>
    <xf numFmtId="3" fontId="6" fillId="0" borderId="0" xfId="0" applyNumberFormat="1" applyFont="1" applyAlignment="1">
      <alignment horizontal="right"/>
    </xf>
    <xf numFmtId="3" fontId="0" fillId="0" borderId="0" xfId="0" applyNumberFormat="1" applyBorder="1" applyAlignment="1">
      <alignment/>
    </xf>
    <xf numFmtId="165" fontId="7" fillId="0" borderId="0" xfId="0" applyNumberFormat="1" applyFont="1" applyBorder="1" applyAlignment="1">
      <alignment/>
    </xf>
    <xf numFmtId="3" fontId="8" fillId="0" borderId="0" xfId="0" applyNumberFormat="1" applyFont="1" applyAlignment="1">
      <alignment horizontal="right"/>
    </xf>
    <xf numFmtId="3" fontId="7" fillId="0" borderId="0" xfId="0" applyNumberFormat="1" applyFont="1" applyAlignment="1">
      <alignment horizontal="right" wrapText="1"/>
    </xf>
    <xf numFmtId="3" fontId="3" fillId="0" borderId="0" xfId="0" applyNumberFormat="1" applyFont="1" applyBorder="1" applyAlignment="1">
      <alignment horizontal="right"/>
    </xf>
    <xf numFmtId="164" fontId="3" fillId="0" borderId="0" xfId="0" applyNumberFormat="1" applyFont="1" applyAlignment="1">
      <alignment/>
    </xf>
    <xf numFmtId="0" fontId="7"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7" fillId="0" borderId="2" xfId="0" applyFont="1" applyBorder="1" applyAlignment="1">
      <alignment/>
    </xf>
    <xf numFmtId="0" fontId="7" fillId="0" borderId="3" xfId="0" applyFont="1" applyBorder="1" applyAlignment="1">
      <alignment wrapText="1"/>
    </xf>
    <xf numFmtId="0" fontId="0" fillId="0" borderId="1" xfId="0" applyBorder="1" applyAlignment="1">
      <alignment/>
    </xf>
    <xf numFmtId="0" fontId="0" fillId="0" borderId="1" xfId="0" applyBorder="1" applyAlignment="1">
      <alignment/>
    </xf>
    <xf numFmtId="0" fontId="3" fillId="0" borderId="0" xfId="0" applyFont="1" applyAlignment="1">
      <alignment horizontal="left" wrapText="1" indent="1"/>
    </xf>
    <xf numFmtId="0" fontId="3" fillId="0" borderId="3" xfId="0" applyFont="1" applyBorder="1" applyAlignment="1">
      <alignment wrapText="1"/>
    </xf>
    <xf numFmtId="0" fontId="3" fillId="0" borderId="3" xfId="0" applyFont="1" applyBorder="1" applyAlignment="1">
      <alignment horizontal="left" wrapText="1"/>
    </xf>
    <xf numFmtId="0" fontId="3" fillId="0" borderId="3" xfId="0" applyFont="1" applyBorder="1" applyAlignment="1">
      <alignment horizontal="right" wrapText="1"/>
    </xf>
    <xf numFmtId="3" fontId="4" fillId="0" borderId="0" xfId="0" applyNumberFormat="1" applyFont="1" applyAlignment="1">
      <alignment/>
    </xf>
    <xf numFmtId="0" fontId="6" fillId="0" borderId="0" xfId="0" applyFont="1" applyAlignment="1">
      <alignment wrapText="1"/>
    </xf>
    <xf numFmtId="0" fontId="6" fillId="0" borderId="0" xfId="0" applyFont="1" applyAlignment="1">
      <alignment horizontal="left"/>
    </xf>
    <xf numFmtId="0" fontId="7" fillId="0" borderId="0" xfId="0" applyFont="1" applyBorder="1" applyAlignment="1">
      <alignment horizontal="left" wrapText="1"/>
    </xf>
    <xf numFmtId="0" fontId="7" fillId="0" borderId="2" xfId="0" applyFont="1" applyBorder="1" applyAlignment="1">
      <alignment horizontal="right" wrapText="1"/>
    </xf>
    <xf numFmtId="0" fontId="7" fillId="0" borderId="3" xfId="0" applyFont="1" applyBorder="1" applyAlignment="1">
      <alignment horizontal="right"/>
    </xf>
    <xf numFmtId="0" fontId="0" fillId="0" borderId="2" xfId="0" applyBorder="1" applyAlignment="1">
      <alignment horizontal="right"/>
    </xf>
    <xf numFmtId="0" fontId="3" fillId="0" borderId="0" xfId="0" applyFont="1" applyAlignment="1">
      <alignment/>
    </xf>
    <xf numFmtId="0" fontId="3" fillId="0" borderId="0" xfId="0" applyFont="1" applyBorder="1" applyAlignment="1">
      <alignment wrapText="1"/>
    </xf>
    <xf numFmtId="3" fontId="7" fillId="0" borderId="0" xfId="0" applyNumberFormat="1" applyFont="1" applyBorder="1" applyAlignment="1">
      <alignment horizontal="left"/>
    </xf>
    <xf numFmtId="0" fontId="0" fillId="0" borderId="3" xfId="0" applyBorder="1" applyAlignment="1">
      <alignment horizontal="right"/>
    </xf>
    <xf numFmtId="0" fontId="7" fillId="0" borderId="2" xfId="0" applyFont="1" applyBorder="1" applyAlignment="1">
      <alignment horizontal="right"/>
    </xf>
    <xf numFmtId="49" fontId="7" fillId="0" borderId="0" xfId="0" applyNumberFormat="1" applyFont="1" applyAlignment="1">
      <alignment horizontal="left"/>
    </xf>
    <xf numFmtId="0" fontId="3" fillId="0" borderId="2" xfId="0" applyFont="1" applyBorder="1" applyAlignment="1">
      <alignment horizontal="left"/>
    </xf>
    <xf numFmtId="0" fontId="3" fillId="0" borderId="2" xfId="0" applyFont="1" applyBorder="1" applyAlignment="1">
      <alignment horizontal="left" wrapText="1"/>
    </xf>
    <xf numFmtId="0" fontId="7" fillId="0" borderId="0" xfId="0" applyFont="1" applyBorder="1" applyAlignment="1">
      <alignment horizontal="left" indent="1"/>
    </xf>
    <xf numFmtId="0" fontId="3" fillId="0" borderId="2" xfId="0" applyFont="1" applyBorder="1" applyAlignment="1">
      <alignment wrapText="1"/>
    </xf>
    <xf numFmtId="0" fontId="4" fillId="0" borderId="3" xfId="0" applyFont="1" applyBorder="1" applyAlignment="1">
      <alignment horizontal="left" wrapText="1"/>
    </xf>
    <xf numFmtId="3" fontId="7" fillId="0" borderId="2" xfId="0" applyNumberFormat="1" applyFont="1" applyBorder="1" applyAlignment="1">
      <alignment/>
    </xf>
    <xf numFmtId="164" fontId="7" fillId="0" borderId="2" xfId="0" applyNumberFormat="1" applyFont="1" applyBorder="1" applyAlignment="1">
      <alignment/>
    </xf>
    <xf numFmtId="164" fontId="7" fillId="0" borderId="1" xfId="0" applyNumberFormat="1" applyFont="1" applyBorder="1" applyAlignment="1">
      <alignment/>
    </xf>
    <xf numFmtId="3" fontId="7" fillId="0" borderId="0" xfId="0" applyNumberFormat="1" applyFont="1" applyBorder="1" applyAlignment="1">
      <alignment horizontal="right"/>
    </xf>
    <xf numFmtId="0" fontId="7" fillId="0" borderId="2" xfId="0" applyFont="1" applyBorder="1" applyAlignment="1">
      <alignment horizontal="left"/>
    </xf>
    <xf numFmtId="0" fontId="1" fillId="0" borderId="0" xfId="0" applyFont="1" applyAlignment="1">
      <alignment/>
    </xf>
    <xf numFmtId="0" fontId="4" fillId="0" borderId="0" xfId="0" applyFont="1" applyAlignment="1">
      <alignment/>
    </xf>
    <xf numFmtId="165" fontId="7" fillId="0" borderId="1" xfId="0" applyNumberFormat="1" applyFont="1" applyBorder="1" applyAlignment="1">
      <alignment/>
    </xf>
    <xf numFmtId="0" fontId="3" fillId="0" borderId="0" xfId="0" applyFont="1" applyAlignment="1">
      <alignment horizontal="right"/>
    </xf>
    <xf numFmtId="1" fontId="7" fillId="0" borderId="0" xfId="0" applyNumberFormat="1" applyFont="1" applyBorder="1" applyAlignment="1">
      <alignment/>
    </xf>
    <xf numFmtId="3" fontId="3" fillId="0" borderId="0" xfId="0" applyNumberFormat="1" applyFont="1" applyAlignment="1">
      <alignment/>
    </xf>
    <xf numFmtId="3" fontId="3" fillId="0" borderId="0" xfId="0" applyNumberFormat="1" applyFont="1" applyBorder="1" applyAlignment="1">
      <alignment/>
    </xf>
    <xf numFmtId="49" fontId="13" fillId="0" borderId="0" xfId="0" applyNumberFormat="1" applyFont="1" applyAlignment="1">
      <alignment horizontal="left"/>
    </xf>
    <xf numFmtId="0" fontId="7" fillId="0" borderId="0" xfId="0" applyFont="1" applyBorder="1" applyAlignment="1">
      <alignment horizontal="right"/>
    </xf>
    <xf numFmtId="3" fontId="7" fillId="0" borderId="0" xfId="0" applyNumberFormat="1" applyFont="1" applyBorder="1" applyAlignment="1">
      <alignment/>
    </xf>
    <xf numFmtId="164" fontId="7" fillId="0" borderId="0" xfId="0" applyNumberFormat="1" applyFont="1" applyBorder="1" applyAlignment="1">
      <alignment/>
    </xf>
    <xf numFmtId="0" fontId="8" fillId="0" borderId="0" xfId="0" applyFont="1" applyAlignment="1">
      <alignment horizontal="left"/>
    </xf>
    <xf numFmtId="3" fontId="8" fillId="0" borderId="0" xfId="0" applyNumberFormat="1" applyFont="1" applyBorder="1" applyAlignment="1">
      <alignment/>
    </xf>
    <xf numFmtId="49" fontId="17" fillId="0" borderId="0" xfId="0" applyNumberFormat="1" applyFont="1" applyFill="1" applyBorder="1" applyAlignment="1">
      <alignment horizontal="left" vertical="top" wrapText="1"/>
    </xf>
    <xf numFmtId="49" fontId="7" fillId="0" borderId="0" xfId="0" applyNumberFormat="1" applyFont="1" applyFill="1" applyBorder="1" applyAlignment="1">
      <alignment horizontal="center" vertical="top" wrapText="1"/>
    </xf>
    <xf numFmtId="3" fontId="7" fillId="0" borderId="0" xfId="0" applyNumberFormat="1" applyFont="1" applyFill="1" applyBorder="1" applyAlignment="1">
      <alignment horizontal="right" wrapText="1"/>
    </xf>
    <xf numFmtId="49" fontId="7" fillId="0" borderId="0" xfId="0" applyNumberFormat="1" applyFont="1" applyFill="1" applyBorder="1" applyAlignment="1">
      <alignment vertical="top" wrapText="1"/>
    </xf>
    <xf numFmtId="3" fontId="2" fillId="0" borderId="0" xfId="0" applyNumberFormat="1" applyFont="1" applyBorder="1" applyAlignment="1">
      <alignment/>
    </xf>
    <xf numFmtId="3" fontId="8" fillId="0" borderId="0" xfId="0" applyNumberFormat="1" applyFont="1" applyAlignment="1">
      <alignment/>
    </xf>
    <xf numFmtId="0" fontId="2" fillId="0" borderId="0" xfId="0" applyFont="1" applyAlignment="1">
      <alignment/>
    </xf>
    <xf numFmtId="3" fontId="2" fillId="0" borderId="0" xfId="0" applyNumberFormat="1" applyFont="1" applyBorder="1" applyAlignment="1">
      <alignment wrapText="1"/>
    </xf>
    <xf numFmtId="0" fontId="2" fillId="0" borderId="0" xfId="0" applyFont="1" applyBorder="1" applyAlignment="1">
      <alignment/>
    </xf>
    <xf numFmtId="165" fontId="8" fillId="0" borderId="0" xfId="0" applyNumberFormat="1" applyFont="1" applyAlignment="1">
      <alignment/>
    </xf>
    <xf numFmtId="165" fontId="8" fillId="0" borderId="0" xfId="0" applyNumberFormat="1" applyFont="1" applyBorder="1" applyAlignment="1">
      <alignment/>
    </xf>
    <xf numFmtId="0" fontId="8" fillId="0" borderId="0" xfId="0" applyFont="1" applyBorder="1" applyAlignment="1">
      <alignment/>
    </xf>
    <xf numFmtId="3" fontId="6" fillId="0" borderId="0" xfId="0" applyNumberFormat="1" applyFont="1" applyAlignment="1">
      <alignment/>
    </xf>
    <xf numFmtId="3" fontId="6" fillId="0" borderId="0" xfId="0" applyNumberFormat="1" applyFont="1" applyBorder="1" applyAlignment="1">
      <alignment/>
    </xf>
    <xf numFmtId="3" fontId="6" fillId="0" borderId="0" xfId="0" applyNumberFormat="1" applyFont="1" applyBorder="1" applyAlignment="1">
      <alignment horizontal="right" wrapText="1"/>
    </xf>
    <xf numFmtId="49" fontId="7" fillId="0" borderId="1" xfId="0" applyNumberFormat="1" applyFont="1" applyBorder="1" applyAlignment="1">
      <alignment horizontal="left"/>
    </xf>
    <xf numFmtId="3" fontId="3" fillId="0" borderId="1" xfId="0" applyNumberFormat="1" applyFont="1" applyBorder="1" applyAlignment="1">
      <alignment horizontal="right"/>
    </xf>
    <xf numFmtId="0" fontId="6" fillId="0" borderId="0" xfId="0" applyFont="1" applyBorder="1" applyAlignment="1">
      <alignment/>
    </xf>
    <xf numFmtId="3" fontId="8" fillId="0" borderId="0" xfId="0" applyNumberFormat="1" applyFont="1" applyAlignment="1">
      <alignment horizontal="right" wrapText="1"/>
    </xf>
    <xf numFmtId="49" fontId="13" fillId="0" borderId="1" xfId="0" applyNumberFormat="1" applyFont="1" applyBorder="1" applyAlignment="1">
      <alignment horizontal="left"/>
    </xf>
    <xf numFmtId="49" fontId="7" fillId="0" borderId="0" xfId="0" applyNumberFormat="1" applyFont="1" applyFill="1" applyBorder="1" applyAlignment="1">
      <alignment horizontal="right" wrapText="1"/>
    </xf>
    <xf numFmtId="3" fontId="7" fillId="0" borderId="1" xfId="0" applyNumberFormat="1" applyFont="1" applyBorder="1" applyAlignment="1">
      <alignment horizontal="right"/>
    </xf>
    <xf numFmtId="49" fontId="13" fillId="0" borderId="3" xfId="0" applyNumberFormat="1" applyFont="1" applyBorder="1" applyAlignment="1">
      <alignment horizontal="left"/>
    </xf>
    <xf numFmtId="3" fontId="8" fillId="0" borderId="0" xfId="0" applyNumberFormat="1" applyFont="1" applyBorder="1" applyAlignment="1">
      <alignment horizontal="right" wrapText="1"/>
    </xf>
    <xf numFmtId="0" fontId="8" fillId="0" borderId="0" xfId="0" applyFont="1" applyBorder="1" applyAlignment="1">
      <alignment horizontal="right" wrapText="1"/>
    </xf>
    <xf numFmtId="0" fontId="9" fillId="0" borderId="0" xfId="0" applyFont="1" applyAlignment="1">
      <alignment/>
    </xf>
    <xf numFmtId="165" fontId="6" fillId="0" borderId="0" xfId="0" applyNumberFormat="1" applyFont="1" applyAlignment="1">
      <alignment/>
    </xf>
    <xf numFmtId="165" fontId="6" fillId="0" borderId="0" xfId="0" applyNumberFormat="1" applyFont="1" applyBorder="1" applyAlignment="1">
      <alignment/>
    </xf>
    <xf numFmtId="165" fontId="3" fillId="0" borderId="1" xfId="0" applyNumberFormat="1" applyFont="1" applyBorder="1" applyAlignment="1">
      <alignment/>
    </xf>
    <xf numFmtId="165" fontId="3" fillId="0" borderId="0" xfId="0" applyNumberFormat="1" applyFont="1" applyAlignment="1">
      <alignment horizontal="right"/>
    </xf>
    <xf numFmtId="164" fontId="8" fillId="0" borderId="0" xfId="0" applyNumberFormat="1" applyFont="1" applyAlignment="1">
      <alignment/>
    </xf>
    <xf numFmtId="164" fontId="7" fillId="0" borderId="0" xfId="0" applyNumberFormat="1" applyFont="1" applyAlignment="1">
      <alignment/>
    </xf>
    <xf numFmtId="164" fontId="8" fillId="0" borderId="0" xfId="0" applyNumberFormat="1" applyFont="1" applyBorder="1" applyAlignment="1">
      <alignment/>
    </xf>
    <xf numFmtId="165" fontId="6" fillId="0" borderId="0" xfId="0" applyNumberFormat="1" applyFont="1" applyBorder="1" applyAlignment="1">
      <alignment horizontal="right" wrapText="1"/>
    </xf>
    <xf numFmtId="165" fontId="3" fillId="0" borderId="0" xfId="0" applyNumberFormat="1" applyFont="1" applyBorder="1" applyAlignment="1">
      <alignment/>
    </xf>
    <xf numFmtId="0" fontId="7" fillId="0" borderId="2" xfId="0" applyFont="1" applyBorder="1" applyAlignment="1">
      <alignment horizontal="left" indent="1"/>
    </xf>
    <xf numFmtId="3" fontId="7" fillId="0" borderId="2" xfId="0" applyNumberFormat="1" applyFont="1" applyBorder="1" applyAlignment="1">
      <alignment horizontal="right"/>
    </xf>
    <xf numFmtId="0" fontId="0" fillId="0" borderId="1" xfId="0" applyBorder="1" applyAlignment="1">
      <alignment horizontal="right"/>
    </xf>
    <xf numFmtId="164" fontId="7" fillId="0" borderId="2" xfId="0" applyNumberFormat="1" applyFont="1" applyBorder="1" applyAlignment="1">
      <alignment horizontal="right"/>
    </xf>
    <xf numFmtId="164" fontId="7" fillId="0" borderId="0" xfId="0" applyNumberFormat="1" applyFont="1" applyBorder="1" applyAlignment="1">
      <alignment horizontal="right"/>
    </xf>
    <xf numFmtId="164" fontId="7" fillId="0" borderId="1" xfId="0" applyNumberFormat="1" applyFont="1" applyBorder="1" applyAlignment="1">
      <alignment horizontal="right"/>
    </xf>
    <xf numFmtId="0" fontId="3" fillId="0" borderId="2" xfId="0" applyFont="1" applyBorder="1" applyAlignment="1">
      <alignment/>
    </xf>
    <xf numFmtId="0" fontId="3" fillId="0" borderId="2" xfId="0" applyFont="1" applyBorder="1" applyAlignment="1">
      <alignment horizontal="right" wrapText="1"/>
    </xf>
    <xf numFmtId="0" fontId="3" fillId="0" borderId="1" xfId="0" applyFont="1" applyBorder="1" applyAlignment="1">
      <alignment horizontal="right"/>
    </xf>
    <xf numFmtId="3" fontId="3" fillId="0" borderId="2" xfId="0" applyNumberFormat="1" applyFont="1" applyBorder="1" applyAlignment="1">
      <alignment horizontal="right"/>
    </xf>
    <xf numFmtId="0" fontId="3" fillId="0" borderId="3" xfId="0" applyFont="1" applyBorder="1" applyAlignment="1">
      <alignment/>
    </xf>
    <xf numFmtId="3" fontId="3" fillId="0" borderId="0" xfId="0" applyNumberFormat="1" applyFont="1" applyBorder="1" applyAlignment="1">
      <alignment horizontal="left"/>
    </xf>
    <xf numFmtId="0" fontId="6" fillId="0" borderId="1" xfId="0" applyFont="1" applyBorder="1" applyAlignment="1">
      <alignment/>
    </xf>
    <xf numFmtId="3" fontId="8" fillId="0" borderId="1" xfId="0" applyNumberFormat="1" applyFont="1" applyBorder="1" applyAlignment="1">
      <alignment/>
    </xf>
    <xf numFmtId="0" fontId="6" fillId="0" borderId="1" xfId="0" applyFont="1" applyBorder="1" applyAlignment="1">
      <alignment horizontal="left"/>
    </xf>
    <xf numFmtId="164" fontId="7" fillId="0" borderId="0" xfId="0" applyNumberFormat="1" applyFont="1" applyAlignment="1">
      <alignment/>
    </xf>
    <xf numFmtId="0" fontId="14" fillId="0" borderId="0" xfId="0" applyFont="1" applyBorder="1" applyAlignment="1">
      <alignment wrapText="1"/>
    </xf>
    <xf numFmtId="0" fontId="3" fillId="0" borderId="1" xfId="0" applyFont="1" applyBorder="1" applyAlignment="1">
      <alignment horizontal="left"/>
    </xf>
    <xf numFmtId="3" fontId="7" fillId="0" borderId="0" xfId="0" applyNumberFormat="1" applyFont="1" applyBorder="1" applyAlignment="1">
      <alignment horizontal="right" wrapText="1"/>
    </xf>
    <xf numFmtId="3" fontId="7" fillId="0" borderId="1" xfId="0" applyNumberFormat="1" applyFont="1" applyBorder="1" applyAlignment="1">
      <alignment horizontal="right" wrapText="1"/>
    </xf>
    <xf numFmtId="49" fontId="7" fillId="0" borderId="0" xfId="0" applyNumberFormat="1" applyFont="1" applyBorder="1" applyAlignment="1">
      <alignment horizontal="right" wrapText="1"/>
    </xf>
    <xf numFmtId="0" fontId="7" fillId="0" borderId="0" xfId="0" applyFont="1" applyBorder="1" applyAlignment="1" applyProtection="1">
      <alignment horizontal="left"/>
      <protection/>
    </xf>
    <xf numFmtId="0" fontId="0" fillId="0" borderId="0" xfId="0" applyBorder="1" applyAlignment="1" applyProtection="1">
      <alignment horizontal="left"/>
      <protection/>
    </xf>
    <xf numFmtId="0" fontId="6" fillId="0" borderId="0" xfId="0" applyFont="1" applyBorder="1" applyAlignment="1">
      <alignment horizontal="left"/>
    </xf>
    <xf numFmtId="1" fontId="7" fillId="0" borderId="0" xfId="0" applyNumberFormat="1" applyFont="1" applyBorder="1" applyAlignment="1">
      <alignment horizontal="right" wrapText="1"/>
    </xf>
    <xf numFmtId="49" fontId="3" fillId="0" borderId="0" xfId="0" applyNumberFormat="1" applyFont="1" applyAlignment="1">
      <alignment horizontal="left"/>
    </xf>
    <xf numFmtId="165" fontId="7" fillId="0" borderId="3" xfId="0" applyNumberFormat="1" applyFont="1" applyBorder="1" applyAlignment="1">
      <alignment horizontal="right" wrapText="1"/>
    </xf>
    <xf numFmtId="49" fontId="3" fillId="0" borderId="0" xfId="0" applyNumberFormat="1" applyFont="1" applyBorder="1" applyAlignment="1">
      <alignment horizontal="left"/>
    </xf>
    <xf numFmtId="3" fontId="9" fillId="0" borderId="0" xfId="0" applyNumberFormat="1" applyFont="1" applyAlignment="1">
      <alignment/>
    </xf>
    <xf numFmtId="0" fontId="7" fillId="0" borderId="3" xfId="0" applyFont="1" applyBorder="1" applyAlignment="1">
      <alignment horizontal="left" indent="1"/>
    </xf>
    <xf numFmtId="0" fontId="7" fillId="0" borderId="3" xfId="0" applyFont="1" applyBorder="1" applyAlignment="1">
      <alignment vertical="center" wrapText="1"/>
    </xf>
    <xf numFmtId="0" fontId="7" fillId="0" borderId="3" xfId="0" applyFont="1" applyBorder="1" applyAlignment="1">
      <alignment horizontal="right" vertical="center" wrapText="1"/>
    </xf>
    <xf numFmtId="0" fontId="3" fillId="0" borderId="3" xfId="0" applyFont="1" applyBorder="1" applyAlignment="1">
      <alignment horizontal="left"/>
    </xf>
    <xf numFmtId="3" fontId="3" fillId="0" borderId="3" xfId="0" applyNumberFormat="1" applyFont="1" applyBorder="1" applyAlignment="1">
      <alignment horizontal="right"/>
    </xf>
    <xf numFmtId="3" fontId="3" fillId="0" borderId="3" xfId="0" applyNumberFormat="1" applyFont="1" applyBorder="1" applyAlignment="1">
      <alignment/>
    </xf>
    <xf numFmtId="0" fontId="0" fillId="0" borderId="3" xfId="0" applyBorder="1" applyAlignment="1">
      <alignment/>
    </xf>
    <xf numFmtId="0" fontId="0" fillId="0" borderId="3" xfId="0" applyBorder="1" applyAlignment="1">
      <alignment/>
    </xf>
    <xf numFmtId="0" fontId="0" fillId="0" borderId="1" xfId="0" applyBorder="1" applyAlignment="1">
      <alignment/>
    </xf>
    <xf numFmtId="0" fontId="3" fillId="0" borderId="2" xfId="0" applyFont="1" applyBorder="1" applyAlignment="1">
      <alignment wrapText="1"/>
    </xf>
    <xf numFmtId="0" fontId="2" fillId="0" borderId="0" xfId="0" applyFont="1" applyBorder="1" applyAlignment="1">
      <alignment wrapText="1"/>
    </xf>
    <xf numFmtId="0" fontId="7" fillId="0" borderId="2" xfId="0" applyFont="1" applyBorder="1" applyAlignment="1">
      <alignment wrapText="1"/>
    </xf>
    <xf numFmtId="0" fontId="3" fillId="0" borderId="3" xfId="0" applyFont="1" applyBorder="1" applyAlignment="1">
      <alignment/>
    </xf>
    <xf numFmtId="0" fontId="3" fillId="0" borderId="2" xfId="0" applyFont="1" applyBorder="1" applyAlignment="1">
      <alignment horizontal="right" wrapText="1"/>
    </xf>
    <xf numFmtId="0" fontId="0" fillId="0" borderId="0" xfId="0" applyFont="1" applyBorder="1" applyAlignment="1">
      <alignment wrapText="1"/>
    </xf>
    <xf numFmtId="0" fontId="0" fillId="0" borderId="3" xfId="0" applyBorder="1" applyAlignment="1">
      <alignment wrapText="1"/>
    </xf>
    <xf numFmtId="0" fontId="0" fillId="0" borderId="0" xfId="0" applyFont="1" applyAlignment="1">
      <alignment wrapText="1"/>
    </xf>
    <xf numFmtId="0" fontId="7" fillId="0" borderId="2" xfId="0" applyFont="1" applyBorder="1" applyAlignment="1">
      <alignment horizontal="right" wrapText="1"/>
    </xf>
    <xf numFmtId="0" fontId="7" fillId="0" borderId="1" xfId="0" applyFont="1" applyBorder="1" applyAlignment="1">
      <alignment horizontal="right"/>
    </xf>
    <xf numFmtId="0" fontId="0" fillId="0" borderId="1" xfId="0" applyBorder="1" applyAlignment="1">
      <alignment horizontal="right"/>
    </xf>
    <xf numFmtId="0" fontId="7" fillId="0" borderId="3" xfId="0" applyFont="1" applyBorder="1" applyAlignment="1">
      <alignment/>
    </xf>
    <xf numFmtId="0" fontId="10" fillId="0" borderId="0" xfId="0" applyFont="1" applyAlignment="1">
      <alignment/>
    </xf>
    <xf numFmtId="0" fontId="0" fillId="0" borderId="0" xfId="0" applyAlignment="1">
      <alignment/>
    </xf>
    <xf numFmtId="0" fontId="2" fillId="0" borderId="0" xfId="0" applyFont="1" applyAlignment="1">
      <alignment wrapText="1"/>
    </xf>
    <xf numFmtId="0" fontId="0" fillId="0" borderId="0" xfId="0" applyAlignment="1">
      <alignment wrapText="1"/>
    </xf>
    <xf numFmtId="0" fontId="0" fillId="0" borderId="1" xfId="0" applyFont="1" applyBorder="1" applyAlignment="1">
      <alignment wrapText="1"/>
    </xf>
    <xf numFmtId="0" fontId="0" fillId="0" borderId="1" xfId="0" applyBorder="1" applyAlignment="1">
      <alignment wrapText="1"/>
    </xf>
    <xf numFmtId="0" fontId="7" fillId="0" borderId="0" xfId="0" applyFont="1" applyBorder="1" applyAlignment="1">
      <alignment wrapText="1"/>
    </xf>
    <xf numFmtId="0" fontId="3" fillId="0" borderId="0" xfId="0" applyFont="1" applyBorder="1" applyAlignment="1">
      <alignment wrapText="1"/>
    </xf>
    <xf numFmtId="0" fontId="0" fillId="0" borderId="0" xfId="0" applyBorder="1" applyAlignment="1">
      <alignment wrapText="1"/>
    </xf>
    <xf numFmtId="0" fontId="7" fillId="0" borderId="0" xfId="0" applyFont="1" applyBorder="1" applyAlignment="1" applyProtection="1">
      <alignment horizontal="left" wrapText="1"/>
      <protection/>
    </xf>
    <xf numFmtId="0" fontId="0" fillId="0" borderId="0" xfId="0" applyBorder="1" applyAlignment="1" applyProtection="1">
      <alignment horizontal="left" wrapText="1"/>
      <protection/>
    </xf>
    <xf numFmtId="0" fontId="7" fillId="0" borderId="0" xfId="0" applyFont="1" applyBorder="1" applyAlignment="1">
      <alignment/>
    </xf>
    <xf numFmtId="0" fontId="7" fillId="0" borderId="3" xfId="0" applyFont="1" applyBorder="1" applyAlignment="1">
      <alignment wrapText="1"/>
    </xf>
    <xf numFmtId="0" fontId="3" fillId="0" borderId="3" xfId="0" applyFont="1" applyBorder="1" applyAlignment="1">
      <alignment horizontal="left" wrapText="1"/>
    </xf>
    <xf numFmtId="0" fontId="3" fillId="0" borderId="3" xfId="0" applyFont="1" applyBorder="1" applyAlignment="1">
      <alignment wrapText="1"/>
    </xf>
    <xf numFmtId="0" fontId="3" fillId="0" borderId="0" xfId="0" applyFont="1" applyAlignment="1">
      <alignment wrapText="1"/>
    </xf>
    <xf numFmtId="0" fontId="3" fillId="0" borderId="3" xfId="0" applyFont="1" applyBorder="1" applyAlignment="1">
      <alignment horizontal="left"/>
    </xf>
    <xf numFmtId="0" fontId="0" fillId="0" borderId="3" xfId="0" applyBorder="1" applyAlignment="1">
      <alignment horizontal="left"/>
    </xf>
    <xf numFmtId="0" fontId="3" fillId="0" borderId="1" xfId="0" applyFont="1" applyBorder="1" applyAlignment="1">
      <alignment horizontal="right"/>
    </xf>
    <xf numFmtId="0" fontId="0" fillId="0" borderId="0" xfId="0" applyAlignment="1">
      <alignment horizontal="left" wrapText="1"/>
    </xf>
    <xf numFmtId="0" fontId="0" fillId="0" borderId="0" xfId="0" applyAlignment="1">
      <alignment horizontal="left"/>
    </xf>
    <xf numFmtId="0" fontId="7" fillId="0" borderId="0" xfId="0" applyFont="1" applyFill="1" applyBorder="1" applyAlignment="1">
      <alignment horizontal="right" wrapText="1"/>
    </xf>
    <xf numFmtId="0" fontId="7" fillId="0" borderId="0" xfId="0" applyFont="1" applyFill="1" applyBorder="1" applyAlignment="1">
      <alignment horizontal="righ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13</xdr:row>
      <xdr:rowOff>19050</xdr:rowOff>
    </xdr:from>
    <xdr:to>
      <xdr:col>1</xdr:col>
      <xdr:colOff>0</xdr:colOff>
      <xdr:row>13</xdr:row>
      <xdr:rowOff>266700</xdr:rowOff>
    </xdr:to>
    <xdr:pic>
      <xdr:nvPicPr>
        <xdr:cNvPr id="1" name="Picture 1"/>
        <xdr:cNvPicPr preferRelativeResize="1">
          <a:picLocks noChangeAspect="1"/>
        </xdr:cNvPicPr>
      </xdr:nvPicPr>
      <xdr:blipFill>
        <a:blip r:embed="rId1"/>
        <a:stretch>
          <a:fillRect/>
        </a:stretch>
      </xdr:blipFill>
      <xdr:spPr>
        <a:xfrm>
          <a:off x="0" y="2943225"/>
          <a:ext cx="1428750" cy="247650"/>
        </a:xfrm>
        <a:prstGeom prst="rect">
          <a:avLst/>
        </a:prstGeom>
        <a:noFill/>
        <a:ln w="9525" cmpd="sng">
          <a:noFill/>
        </a:ln>
      </xdr:spPr>
    </xdr:pic>
    <xdr:clientData/>
  </xdr:twoCellAnchor>
  <xdr:twoCellAnchor editAs="oneCell">
    <xdr:from>
      <xdr:col>0</xdr:col>
      <xdr:colOff>0</xdr:colOff>
      <xdr:row>28</xdr:row>
      <xdr:rowOff>28575</xdr:rowOff>
    </xdr:from>
    <xdr:to>
      <xdr:col>0</xdr:col>
      <xdr:colOff>1419225</xdr:colOff>
      <xdr:row>28</xdr:row>
      <xdr:rowOff>276225</xdr:rowOff>
    </xdr:to>
    <xdr:pic>
      <xdr:nvPicPr>
        <xdr:cNvPr id="2" name="Picture 2"/>
        <xdr:cNvPicPr preferRelativeResize="1">
          <a:picLocks noChangeAspect="1"/>
        </xdr:cNvPicPr>
      </xdr:nvPicPr>
      <xdr:blipFill>
        <a:blip r:embed="rId1"/>
        <a:stretch>
          <a:fillRect/>
        </a:stretch>
      </xdr:blipFill>
      <xdr:spPr>
        <a:xfrm>
          <a:off x="0" y="6381750"/>
          <a:ext cx="1419225" cy="247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33</xdr:row>
      <xdr:rowOff>47625</xdr:rowOff>
    </xdr:from>
    <xdr:to>
      <xdr:col>0</xdr:col>
      <xdr:colOff>1371600</xdr:colOff>
      <xdr:row>33</xdr:row>
      <xdr:rowOff>276225</xdr:rowOff>
    </xdr:to>
    <xdr:pic>
      <xdr:nvPicPr>
        <xdr:cNvPr id="1" name="Picture 1"/>
        <xdr:cNvPicPr preferRelativeResize="1">
          <a:picLocks noChangeAspect="1"/>
        </xdr:cNvPicPr>
      </xdr:nvPicPr>
      <xdr:blipFill>
        <a:blip r:embed="rId1"/>
        <a:stretch>
          <a:fillRect/>
        </a:stretch>
      </xdr:blipFill>
      <xdr:spPr>
        <a:xfrm>
          <a:off x="9525" y="5486400"/>
          <a:ext cx="1362075" cy="228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19050</xdr:rowOff>
    </xdr:from>
    <xdr:to>
      <xdr:col>1</xdr:col>
      <xdr:colOff>0</xdr:colOff>
      <xdr:row>6</xdr:row>
      <xdr:rowOff>266700</xdr:rowOff>
    </xdr:to>
    <xdr:pic>
      <xdr:nvPicPr>
        <xdr:cNvPr id="1" name="Picture 1"/>
        <xdr:cNvPicPr preferRelativeResize="1">
          <a:picLocks noChangeAspect="1"/>
        </xdr:cNvPicPr>
      </xdr:nvPicPr>
      <xdr:blipFill>
        <a:blip r:embed="rId1"/>
        <a:stretch>
          <a:fillRect/>
        </a:stretch>
      </xdr:blipFill>
      <xdr:spPr>
        <a:xfrm>
          <a:off x="0" y="1466850"/>
          <a:ext cx="1428750" cy="2476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19</xdr:row>
      <xdr:rowOff>38100</xdr:rowOff>
    </xdr:from>
    <xdr:to>
      <xdr:col>0</xdr:col>
      <xdr:colOff>1428750</xdr:colOff>
      <xdr:row>19</xdr:row>
      <xdr:rowOff>276225</xdr:rowOff>
    </xdr:to>
    <xdr:pic>
      <xdr:nvPicPr>
        <xdr:cNvPr id="1" name="Picture 1"/>
        <xdr:cNvPicPr preferRelativeResize="1">
          <a:picLocks noChangeAspect="1"/>
        </xdr:cNvPicPr>
      </xdr:nvPicPr>
      <xdr:blipFill>
        <a:blip r:embed="rId1"/>
        <a:stretch>
          <a:fillRect/>
        </a:stretch>
      </xdr:blipFill>
      <xdr:spPr>
        <a:xfrm>
          <a:off x="0" y="4067175"/>
          <a:ext cx="1428750" cy="238125"/>
        </a:xfrm>
        <a:prstGeom prst="rect">
          <a:avLst/>
        </a:prstGeom>
        <a:noFill/>
        <a:ln w="9525" cmpd="sng">
          <a:noFill/>
        </a:ln>
      </xdr:spPr>
    </xdr:pic>
    <xdr:clientData/>
  </xdr:twoCellAnchor>
  <xdr:twoCellAnchor editAs="oneCell">
    <xdr:from>
      <xdr:col>0</xdr:col>
      <xdr:colOff>0</xdr:colOff>
      <xdr:row>42</xdr:row>
      <xdr:rowOff>38100</xdr:rowOff>
    </xdr:from>
    <xdr:to>
      <xdr:col>0</xdr:col>
      <xdr:colOff>1428750</xdr:colOff>
      <xdr:row>42</xdr:row>
      <xdr:rowOff>276225</xdr:rowOff>
    </xdr:to>
    <xdr:pic>
      <xdr:nvPicPr>
        <xdr:cNvPr id="2" name="Picture 2"/>
        <xdr:cNvPicPr preferRelativeResize="1">
          <a:picLocks noChangeAspect="1"/>
        </xdr:cNvPicPr>
      </xdr:nvPicPr>
      <xdr:blipFill>
        <a:blip r:embed="rId1"/>
        <a:stretch>
          <a:fillRect/>
        </a:stretch>
      </xdr:blipFill>
      <xdr:spPr>
        <a:xfrm>
          <a:off x="0" y="8743950"/>
          <a:ext cx="1428750" cy="2381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38100</xdr:rowOff>
    </xdr:from>
    <xdr:to>
      <xdr:col>1</xdr:col>
      <xdr:colOff>9525</xdr:colOff>
      <xdr:row>12</xdr:row>
      <xdr:rowOff>276225</xdr:rowOff>
    </xdr:to>
    <xdr:pic>
      <xdr:nvPicPr>
        <xdr:cNvPr id="1" name="Picture 1"/>
        <xdr:cNvPicPr preferRelativeResize="1">
          <a:picLocks noChangeAspect="1"/>
        </xdr:cNvPicPr>
      </xdr:nvPicPr>
      <xdr:blipFill>
        <a:blip r:embed="rId1"/>
        <a:stretch>
          <a:fillRect/>
        </a:stretch>
      </xdr:blipFill>
      <xdr:spPr>
        <a:xfrm>
          <a:off x="0" y="2743200"/>
          <a:ext cx="1428750" cy="238125"/>
        </a:xfrm>
        <a:prstGeom prst="rect">
          <a:avLst/>
        </a:prstGeom>
        <a:noFill/>
        <a:ln w="9525" cmpd="sng">
          <a:noFill/>
        </a:ln>
      </xdr:spPr>
    </xdr:pic>
    <xdr:clientData/>
  </xdr:twoCellAnchor>
  <xdr:twoCellAnchor editAs="oneCell">
    <xdr:from>
      <xdr:col>0</xdr:col>
      <xdr:colOff>0</xdr:colOff>
      <xdr:row>26</xdr:row>
      <xdr:rowOff>38100</xdr:rowOff>
    </xdr:from>
    <xdr:to>
      <xdr:col>1</xdr:col>
      <xdr:colOff>9525</xdr:colOff>
      <xdr:row>26</xdr:row>
      <xdr:rowOff>276225</xdr:rowOff>
    </xdr:to>
    <xdr:pic>
      <xdr:nvPicPr>
        <xdr:cNvPr id="2" name="Picture 3"/>
        <xdr:cNvPicPr preferRelativeResize="1">
          <a:picLocks noChangeAspect="1"/>
        </xdr:cNvPicPr>
      </xdr:nvPicPr>
      <xdr:blipFill>
        <a:blip r:embed="rId1"/>
        <a:stretch>
          <a:fillRect/>
        </a:stretch>
      </xdr:blipFill>
      <xdr:spPr>
        <a:xfrm>
          <a:off x="0" y="6324600"/>
          <a:ext cx="1428750" cy="2381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xdr:row>
      <xdr:rowOff>19050</xdr:rowOff>
    </xdr:from>
    <xdr:to>
      <xdr:col>1</xdr:col>
      <xdr:colOff>0</xdr:colOff>
      <xdr:row>7</xdr:row>
      <xdr:rowOff>266700</xdr:rowOff>
    </xdr:to>
    <xdr:pic>
      <xdr:nvPicPr>
        <xdr:cNvPr id="1" name="Picture 1"/>
        <xdr:cNvPicPr preferRelativeResize="1">
          <a:picLocks noChangeAspect="1"/>
        </xdr:cNvPicPr>
      </xdr:nvPicPr>
      <xdr:blipFill>
        <a:blip r:embed="rId1"/>
        <a:stretch>
          <a:fillRect/>
        </a:stretch>
      </xdr:blipFill>
      <xdr:spPr>
        <a:xfrm>
          <a:off x="0" y="1714500"/>
          <a:ext cx="1428750" cy="2476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13</xdr:row>
      <xdr:rowOff>38100</xdr:rowOff>
    </xdr:from>
    <xdr:to>
      <xdr:col>0</xdr:col>
      <xdr:colOff>1428750</xdr:colOff>
      <xdr:row>13</xdr:row>
      <xdr:rowOff>276225</xdr:rowOff>
    </xdr:to>
    <xdr:pic>
      <xdr:nvPicPr>
        <xdr:cNvPr id="1" name="Picture 1"/>
        <xdr:cNvPicPr preferRelativeResize="1">
          <a:picLocks noChangeAspect="1"/>
        </xdr:cNvPicPr>
      </xdr:nvPicPr>
      <xdr:blipFill>
        <a:blip r:embed="rId1"/>
        <a:stretch>
          <a:fillRect/>
        </a:stretch>
      </xdr:blipFill>
      <xdr:spPr>
        <a:xfrm>
          <a:off x="0" y="3171825"/>
          <a:ext cx="1428750" cy="238125"/>
        </a:xfrm>
        <a:prstGeom prst="rect">
          <a:avLst/>
        </a:prstGeom>
        <a:noFill/>
        <a:ln w="9525" cmpd="sng">
          <a:noFill/>
        </a:ln>
      </xdr:spPr>
    </xdr:pic>
    <xdr:clientData/>
  </xdr:twoCellAnchor>
  <xdr:twoCellAnchor editAs="oneCell">
    <xdr:from>
      <xdr:col>0</xdr:col>
      <xdr:colOff>0</xdr:colOff>
      <xdr:row>30</xdr:row>
      <xdr:rowOff>38100</xdr:rowOff>
    </xdr:from>
    <xdr:to>
      <xdr:col>0</xdr:col>
      <xdr:colOff>1428750</xdr:colOff>
      <xdr:row>30</xdr:row>
      <xdr:rowOff>276225</xdr:rowOff>
    </xdr:to>
    <xdr:pic>
      <xdr:nvPicPr>
        <xdr:cNvPr id="2" name="Picture 2"/>
        <xdr:cNvPicPr preferRelativeResize="1">
          <a:picLocks noChangeAspect="1"/>
        </xdr:cNvPicPr>
      </xdr:nvPicPr>
      <xdr:blipFill>
        <a:blip r:embed="rId1"/>
        <a:stretch>
          <a:fillRect/>
        </a:stretch>
      </xdr:blipFill>
      <xdr:spPr>
        <a:xfrm>
          <a:off x="0" y="7134225"/>
          <a:ext cx="1428750" cy="2381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28575</xdr:rowOff>
    </xdr:from>
    <xdr:to>
      <xdr:col>0</xdr:col>
      <xdr:colOff>1428750</xdr:colOff>
      <xdr:row>12</xdr:row>
      <xdr:rowOff>276225</xdr:rowOff>
    </xdr:to>
    <xdr:pic>
      <xdr:nvPicPr>
        <xdr:cNvPr id="1" name="Picture 1"/>
        <xdr:cNvPicPr preferRelativeResize="1">
          <a:picLocks noChangeAspect="1"/>
        </xdr:cNvPicPr>
      </xdr:nvPicPr>
      <xdr:blipFill>
        <a:blip r:embed="rId1"/>
        <a:stretch>
          <a:fillRect/>
        </a:stretch>
      </xdr:blipFill>
      <xdr:spPr>
        <a:xfrm>
          <a:off x="0" y="2686050"/>
          <a:ext cx="1428750" cy="247650"/>
        </a:xfrm>
        <a:prstGeom prst="rect">
          <a:avLst/>
        </a:prstGeom>
        <a:noFill/>
        <a:ln w="9525" cmpd="sng">
          <a:noFill/>
        </a:ln>
      </xdr:spPr>
    </xdr:pic>
    <xdr:clientData/>
  </xdr:twoCellAnchor>
  <xdr:twoCellAnchor editAs="oneCell">
    <xdr:from>
      <xdr:col>0</xdr:col>
      <xdr:colOff>0</xdr:colOff>
      <xdr:row>26</xdr:row>
      <xdr:rowOff>28575</xdr:rowOff>
    </xdr:from>
    <xdr:to>
      <xdr:col>0</xdr:col>
      <xdr:colOff>1428750</xdr:colOff>
      <xdr:row>26</xdr:row>
      <xdr:rowOff>276225</xdr:rowOff>
    </xdr:to>
    <xdr:pic>
      <xdr:nvPicPr>
        <xdr:cNvPr id="2" name="Picture 2"/>
        <xdr:cNvPicPr preferRelativeResize="1">
          <a:picLocks noChangeAspect="1"/>
        </xdr:cNvPicPr>
      </xdr:nvPicPr>
      <xdr:blipFill>
        <a:blip r:embed="rId1"/>
        <a:stretch>
          <a:fillRect/>
        </a:stretch>
      </xdr:blipFill>
      <xdr:spPr>
        <a:xfrm>
          <a:off x="0" y="6267450"/>
          <a:ext cx="142875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13</xdr:row>
      <xdr:rowOff>38100</xdr:rowOff>
    </xdr:from>
    <xdr:to>
      <xdr:col>1</xdr:col>
      <xdr:colOff>0</xdr:colOff>
      <xdr:row>13</xdr:row>
      <xdr:rowOff>276225</xdr:rowOff>
    </xdr:to>
    <xdr:pic>
      <xdr:nvPicPr>
        <xdr:cNvPr id="1" name="Picture 8"/>
        <xdr:cNvPicPr preferRelativeResize="1">
          <a:picLocks noChangeAspect="1"/>
        </xdr:cNvPicPr>
      </xdr:nvPicPr>
      <xdr:blipFill>
        <a:blip r:embed="rId1"/>
        <a:stretch>
          <a:fillRect/>
        </a:stretch>
      </xdr:blipFill>
      <xdr:spPr>
        <a:xfrm>
          <a:off x="0" y="2800350"/>
          <a:ext cx="1428750" cy="238125"/>
        </a:xfrm>
        <a:prstGeom prst="rect">
          <a:avLst/>
        </a:prstGeom>
        <a:noFill/>
        <a:ln w="9525" cmpd="sng">
          <a:noFill/>
        </a:ln>
      </xdr:spPr>
    </xdr:pic>
    <xdr:clientData/>
  </xdr:twoCellAnchor>
  <xdr:twoCellAnchor editAs="oneCell">
    <xdr:from>
      <xdr:col>0</xdr:col>
      <xdr:colOff>0</xdr:colOff>
      <xdr:row>30</xdr:row>
      <xdr:rowOff>38100</xdr:rowOff>
    </xdr:from>
    <xdr:to>
      <xdr:col>1</xdr:col>
      <xdr:colOff>0</xdr:colOff>
      <xdr:row>30</xdr:row>
      <xdr:rowOff>276225</xdr:rowOff>
    </xdr:to>
    <xdr:pic>
      <xdr:nvPicPr>
        <xdr:cNvPr id="2" name="Picture 9"/>
        <xdr:cNvPicPr preferRelativeResize="1">
          <a:picLocks noChangeAspect="1"/>
        </xdr:cNvPicPr>
      </xdr:nvPicPr>
      <xdr:blipFill>
        <a:blip r:embed="rId1"/>
        <a:stretch>
          <a:fillRect/>
        </a:stretch>
      </xdr:blipFill>
      <xdr:spPr>
        <a:xfrm>
          <a:off x="0" y="6353175"/>
          <a:ext cx="1428750"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26</xdr:row>
      <xdr:rowOff>38100</xdr:rowOff>
    </xdr:from>
    <xdr:to>
      <xdr:col>0</xdr:col>
      <xdr:colOff>1419225</xdr:colOff>
      <xdr:row>26</xdr:row>
      <xdr:rowOff>276225</xdr:rowOff>
    </xdr:to>
    <xdr:pic>
      <xdr:nvPicPr>
        <xdr:cNvPr id="1" name="Picture 7"/>
        <xdr:cNvPicPr preferRelativeResize="1">
          <a:picLocks noChangeAspect="1"/>
        </xdr:cNvPicPr>
      </xdr:nvPicPr>
      <xdr:blipFill>
        <a:blip r:embed="rId1"/>
        <a:stretch>
          <a:fillRect/>
        </a:stretch>
      </xdr:blipFill>
      <xdr:spPr>
        <a:xfrm>
          <a:off x="0" y="5095875"/>
          <a:ext cx="141922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20</xdr:row>
      <xdr:rowOff>38100</xdr:rowOff>
    </xdr:from>
    <xdr:to>
      <xdr:col>0</xdr:col>
      <xdr:colOff>1409700</xdr:colOff>
      <xdr:row>20</xdr:row>
      <xdr:rowOff>276225</xdr:rowOff>
    </xdr:to>
    <xdr:pic>
      <xdr:nvPicPr>
        <xdr:cNvPr id="1" name="Picture 7"/>
        <xdr:cNvPicPr preferRelativeResize="1">
          <a:picLocks noChangeAspect="1"/>
        </xdr:cNvPicPr>
      </xdr:nvPicPr>
      <xdr:blipFill>
        <a:blip r:embed="rId1"/>
        <a:stretch>
          <a:fillRect/>
        </a:stretch>
      </xdr:blipFill>
      <xdr:spPr>
        <a:xfrm>
          <a:off x="0" y="4019550"/>
          <a:ext cx="1409700"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28575</xdr:rowOff>
    </xdr:from>
    <xdr:to>
      <xdr:col>1</xdr:col>
      <xdr:colOff>0</xdr:colOff>
      <xdr:row>12</xdr:row>
      <xdr:rowOff>276225</xdr:rowOff>
    </xdr:to>
    <xdr:pic>
      <xdr:nvPicPr>
        <xdr:cNvPr id="1" name="Picture 2"/>
        <xdr:cNvPicPr preferRelativeResize="1">
          <a:picLocks noChangeAspect="1"/>
        </xdr:cNvPicPr>
      </xdr:nvPicPr>
      <xdr:blipFill>
        <a:blip r:embed="rId1"/>
        <a:stretch>
          <a:fillRect/>
        </a:stretch>
      </xdr:blipFill>
      <xdr:spPr>
        <a:xfrm>
          <a:off x="0" y="2524125"/>
          <a:ext cx="142875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34</xdr:row>
      <xdr:rowOff>28575</xdr:rowOff>
    </xdr:from>
    <xdr:to>
      <xdr:col>1</xdr:col>
      <xdr:colOff>571500</xdr:colOff>
      <xdr:row>34</xdr:row>
      <xdr:rowOff>276225</xdr:rowOff>
    </xdr:to>
    <xdr:pic>
      <xdr:nvPicPr>
        <xdr:cNvPr id="1" name="Picture 5"/>
        <xdr:cNvPicPr preferRelativeResize="1">
          <a:picLocks noChangeAspect="1"/>
        </xdr:cNvPicPr>
      </xdr:nvPicPr>
      <xdr:blipFill>
        <a:blip r:embed="rId1"/>
        <a:stretch>
          <a:fillRect/>
        </a:stretch>
      </xdr:blipFill>
      <xdr:spPr>
        <a:xfrm>
          <a:off x="0" y="6410325"/>
          <a:ext cx="146685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31</xdr:row>
      <xdr:rowOff>28575</xdr:rowOff>
    </xdr:from>
    <xdr:to>
      <xdr:col>0</xdr:col>
      <xdr:colOff>1419225</xdr:colOff>
      <xdr:row>31</xdr:row>
      <xdr:rowOff>266700</xdr:rowOff>
    </xdr:to>
    <xdr:pic>
      <xdr:nvPicPr>
        <xdr:cNvPr id="1" name="Picture 4"/>
        <xdr:cNvPicPr preferRelativeResize="1">
          <a:picLocks noChangeAspect="1"/>
        </xdr:cNvPicPr>
      </xdr:nvPicPr>
      <xdr:blipFill>
        <a:blip r:embed="rId1"/>
        <a:stretch>
          <a:fillRect/>
        </a:stretch>
      </xdr:blipFill>
      <xdr:spPr>
        <a:xfrm>
          <a:off x="0" y="6553200"/>
          <a:ext cx="1419225" cy="238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38100</xdr:rowOff>
    </xdr:from>
    <xdr:to>
      <xdr:col>0</xdr:col>
      <xdr:colOff>1419225</xdr:colOff>
      <xdr:row>38</xdr:row>
      <xdr:rowOff>276225</xdr:rowOff>
    </xdr:to>
    <xdr:pic>
      <xdr:nvPicPr>
        <xdr:cNvPr id="1" name="Picture 5"/>
        <xdr:cNvPicPr preferRelativeResize="1">
          <a:picLocks noChangeAspect="1"/>
        </xdr:cNvPicPr>
      </xdr:nvPicPr>
      <xdr:blipFill>
        <a:blip r:embed="rId1"/>
        <a:stretch>
          <a:fillRect/>
        </a:stretch>
      </xdr:blipFill>
      <xdr:spPr>
        <a:xfrm>
          <a:off x="0" y="7305675"/>
          <a:ext cx="1419225" cy="238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34</xdr:row>
      <xdr:rowOff>28575</xdr:rowOff>
    </xdr:from>
    <xdr:to>
      <xdr:col>0</xdr:col>
      <xdr:colOff>1400175</xdr:colOff>
      <xdr:row>34</xdr:row>
      <xdr:rowOff>266700</xdr:rowOff>
    </xdr:to>
    <xdr:pic>
      <xdr:nvPicPr>
        <xdr:cNvPr id="1" name="Picture 7"/>
        <xdr:cNvPicPr preferRelativeResize="1">
          <a:picLocks noChangeAspect="1"/>
        </xdr:cNvPicPr>
      </xdr:nvPicPr>
      <xdr:blipFill>
        <a:blip r:embed="rId1"/>
        <a:stretch>
          <a:fillRect/>
        </a:stretch>
      </xdr:blipFill>
      <xdr:spPr>
        <a:xfrm>
          <a:off x="0" y="6400800"/>
          <a:ext cx="1400175"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kryteringsbidrag\Underlag%204-5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2"/>
  <sheetViews>
    <sheetView tabSelected="1" workbookViewId="0" topLeftCell="A1">
      <selection activeCell="L6" sqref="L6"/>
    </sheetView>
  </sheetViews>
  <sheetFormatPr defaultColWidth="9.140625" defaultRowHeight="12.75"/>
  <cols>
    <col min="1" max="1" width="21.421875" style="0" customWidth="1"/>
    <col min="2" max="2" width="7.28125" style="0" customWidth="1"/>
    <col min="3" max="3" width="1.7109375" style="0" customWidth="1"/>
    <col min="4" max="4" width="11.421875" style="0" customWidth="1"/>
    <col min="5" max="5" width="1.7109375" style="0" customWidth="1"/>
    <col min="6" max="6" width="9.57421875" style="0" customWidth="1"/>
    <col min="7" max="7" width="10.140625" style="0" customWidth="1"/>
    <col min="8" max="8" width="1.7109375" style="0" customWidth="1"/>
    <col min="9" max="9" width="13.00390625" style="0" customWidth="1"/>
  </cols>
  <sheetData>
    <row r="1" spans="1:10" ht="15.75" customHeight="1">
      <c r="A1" s="102" t="s">
        <v>92</v>
      </c>
      <c r="B1" s="15"/>
      <c r="C1" s="15"/>
      <c r="D1" s="15"/>
      <c r="E1" s="15"/>
      <c r="F1" s="15"/>
      <c r="G1" s="15"/>
      <c r="H1" s="15"/>
      <c r="I1" s="15"/>
      <c r="J1" s="15"/>
    </row>
    <row r="2" spans="1:6" ht="20.25" customHeight="1">
      <c r="A2" s="200" t="s">
        <v>430</v>
      </c>
      <c r="B2" s="201"/>
      <c r="C2" s="201"/>
      <c r="D2" s="201"/>
      <c r="E2" s="201"/>
      <c r="F2" s="201"/>
    </row>
    <row r="3" ht="12" customHeight="1"/>
    <row r="4" spans="1:10" ht="26.25" customHeight="1">
      <c r="A4" s="202" t="s">
        <v>90</v>
      </c>
      <c r="B4" s="203"/>
      <c r="C4" s="203"/>
      <c r="D4" s="203"/>
      <c r="E4" s="203"/>
      <c r="F4" s="203"/>
      <c r="G4" s="203"/>
      <c r="H4" s="203"/>
      <c r="I4" s="203"/>
      <c r="J4" s="15"/>
    </row>
    <row r="5" spans="1:9" ht="7.5" customHeight="1">
      <c r="A5" s="69"/>
      <c r="B5" s="70"/>
      <c r="C5" s="70"/>
      <c r="D5" s="70"/>
      <c r="E5" s="70"/>
      <c r="F5" s="70"/>
      <c r="G5" s="70"/>
      <c r="H5" s="70"/>
      <c r="I5" s="70"/>
    </row>
    <row r="6" spans="1:10" ht="26.25" customHeight="1">
      <c r="A6" s="204" t="s">
        <v>418</v>
      </c>
      <c r="B6" s="205"/>
      <c r="C6" s="205"/>
      <c r="D6" s="205"/>
      <c r="E6" s="205"/>
      <c r="F6" s="205"/>
      <c r="G6" s="205"/>
      <c r="H6" s="205"/>
      <c r="I6" s="205"/>
      <c r="J6" s="16"/>
    </row>
    <row r="7" spans="1:9" ht="18" customHeight="1">
      <c r="A7" s="25" t="s">
        <v>0</v>
      </c>
      <c r="B7" s="44" t="s">
        <v>19</v>
      </c>
      <c r="C7" s="44"/>
      <c r="D7" s="196" t="s">
        <v>89</v>
      </c>
      <c r="E7" s="25"/>
      <c r="F7" s="199" t="s">
        <v>23</v>
      </c>
      <c r="G7" s="199"/>
      <c r="H7" s="71"/>
      <c r="I7" s="196" t="s">
        <v>88</v>
      </c>
    </row>
    <row r="8" spans="1:9" ht="34.5" customHeight="1">
      <c r="A8" s="31"/>
      <c r="B8" s="31"/>
      <c r="C8" s="31"/>
      <c r="D8" s="198"/>
      <c r="E8" s="74"/>
      <c r="F8" s="46" t="s">
        <v>397</v>
      </c>
      <c r="G8" s="45"/>
      <c r="H8" s="46"/>
      <c r="I8" s="197"/>
    </row>
    <row r="9" spans="1:11" ht="18.75" customHeight="1">
      <c r="A9" s="36" t="s">
        <v>456</v>
      </c>
      <c r="B9" s="101">
        <v>2003</v>
      </c>
      <c r="C9" s="101"/>
      <c r="D9" s="151">
        <v>38600</v>
      </c>
      <c r="E9" s="151"/>
      <c r="F9" s="151">
        <v>33880</v>
      </c>
      <c r="G9" s="151"/>
      <c r="H9" s="151"/>
      <c r="I9" s="153">
        <v>100</v>
      </c>
      <c r="J9" s="6"/>
      <c r="K9" s="6"/>
    </row>
    <row r="10" spans="1:11" ht="12.75" customHeight="1">
      <c r="A10" s="36" t="s">
        <v>456</v>
      </c>
      <c r="B10" s="40">
        <v>2004</v>
      </c>
      <c r="C10" s="40"/>
      <c r="D10" s="100">
        <v>39300</v>
      </c>
      <c r="E10" s="100"/>
      <c r="F10" s="100">
        <v>34500</v>
      </c>
      <c r="G10" s="100"/>
      <c r="H10" s="100"/>
      <c r="I10" s="154">
        <v>100</v>
      </c>
      <c r="J10" s="6"/>
      <c r="K10" s="6"/>
    </row>
    <row r="11" spans="1:11" ht="12.75" customHeight="1">
      <c r="A11" s="36" t="s">
        <v>456</v>
      </c>
      <c r="B11" s="40">
        <v>2005</v>
      </c>
      <c r="C11" s="40"/>
      <c r="D11" s="100">
        <v>39400</v>
      </c>
      <c r="E11" s="100"/>
      <c r="F11" s="100">
        <v>34580</v>
      </c>
      <c r="G11" s="100"/>
      <c r="H11" s="100"/>
      <c r="I11" s="154">
        <v>100</v>
      </c>
      <c r="J11" s="6"/>
      <c r="K11" s="6"/>
    </row>
    <row r="12" spans="1:11" ht="12.75" customHeight="1">
      <c r="A12" s="36" t="s">
        <v>506</v>
      </c>
      <c r="B12" s="40">
        <v>2006</v>
      </c>
      <c r="C12" s="40"/>
      <c r="D12" s="100">
        <v>39700</v>
      </c>
      <c r="E12" s="100"/>
      <c r="F12" s="100">
        <v>34840</v>
      </c>
      <c r="G12" s="100"/>
      <c r="H12" s="100"/>
      <c r="I12" s="154">
        <v>100</v>
      </c>
      <c r="J12" s="6"/>
      <c r="K12" s="6"/>
    </row>
    <row r="13" spans="1:11" ht="12.75" customHeight="1">
      <c r="A13" s="31" t="s">
        <v>507</v>
      </c>
      <c r="B13" s="42">
        <v>2006</v>
      </c>
      <c r="C13" s="42"/>
      <c r="D13" s="136">
        <v>39700</v>
      </c>
      <c r="E13" s="136"/>
      <c r="F13" s="136">
        <v>34840</v>
      </c>
      <c r="G13" s="136"/>
      <c r="H13" s="136"/>
      <c r="I13" s="155">
        <v>96</v>
      </c>
      <c r="J13" s="6"/>
      <c r="K13" s="6"/>
    </row>
    <row r="14" spans="1:11" ht="24" customHeight="1">
      <c r="A14" s="31"/>
      <c r="B14" s="40"/>
      <c r="C14" s="40"/>
      <c r="D14" s="88"/>
      <c r="E14" s="88"/>
      <c r="F14" s="88"/>
      <c r="G14" s="41"/>
      <c r="H14" s="41"/>
      <c r="I14" s="36"/>
      <c r="J14" s="6"/>
      <c r="K14" s="6"/>
    </row>
    <row r="15" spans="1:10" ht="25.5" customHeight="1">
      <c r="A15" s="206" t="s">
        <v>51</v>
      </c>
      <c r="B15" s="203"/>
      <c r="C15" s="203"/>
      <c r="D15" s="203"/>
      <c r="E15" s="203"/>
      <c r="F15" s="203"/>
      <c r="G15" s="203"/>
      <c r="H15" s="203"/>
      <c r="I15" s="203"/>
      <c r="J15" s="16"/>
    </row>
    <row r="19" spans="1:10" ht="27.75" customHeight="1">
      <c r="A19" s="202" t="s">
        <v>391</v>
      </c>
      <c r="B19" s="203"/>
      <c r="C19" s="203"/>
      <c r="D19" s="203"/>
      <c r="E19" s="203"/>
      <c r="F19" s="203"/>
      <c r="G19" s="203"/>
      <c r="H19" s="203"/>
      <c r="I19" s="203"/>
      <c r="J19" s="15"/>
    </row>
    <row r="20" spans="1:9" ht="7.5" customHeight="1">
      <c r="A20" s="69"/>
      <c r="B20" s="70"/>
      <c r="C20" s="70"/>
      <c r="D20" s="70"/>
      <c r="E20" s="70"/>
      <c r="F20" s="70"/>
      <c r="G20" s="70"/>
      <c r="H20" s="70"/>
      <c r="I20" s="70"/>
    </row>
    <row r="21" spans="1:10" ht="27" customHeight="1">
      <c r="A21" s="204" t="s">
        <v>419</v>
      </c>
      <c r="B21" s="205"/>
      <c r="C21" s="205"/>
      <c r="D21" s="205"/>
      <c r="E21" s="205"/>
      <c r="F21" s="205"/>
      <c r="G21" s="205"/>
      <c r="H21" s="205"/>
      <c r="I21" s="205"/>
      <c r="J21" s="16"/>
    </row>
    <row r="22" spans="1:11" ht="18" customHeight="1">
      <c r="A22" s="25" t="s">
        <v>0</v>
      </c>
      <c r="B22" s="44" t="s">
        <v>19</v>
      </c>
      <c r="C22" s="44"/>
      <c r="D22" s="196" t="s">
        <v>414</v>
      </c>
      <c r="E22" s="83"/>
      <c r="F22" s="199" t="s">
        <v>23</v>
      </c>
      <c r="G22" s="199"/>
      <c r="H22" s="71"/>
      <c r="I22" s="196" t="s">
        <v>415</v>
      </c>
      <c r="J22" s="17"/>
      <c r="K22" s="17"/>
    </row>
    <row r="23" spans="1:9" ht="33" customHeight="1">
      <c r="A23" s="31"/>
      <c r="B23" s="31"/>
      <c r="C23" s="31"/>
      <c r="D23" s="198"/>
      <c r="E23" s="152"/>
      <c r="F23" s="46" t="s">
        <v>396</v>
      </c>
      <c r="G23" s="45"/>
      <c r="H23" s="46"/>
      <c r="I23" s="197"/>
    </row>
    <row r="24" spans="1:9" ht="18" customHeight="1">
      <c r="A24" s="44" t="s">
        <v>456</v>
      </c>
      <c r="B24" s="101">
        <v>2003</v>
      </c>
      <c r="C24" s="101"/>
      <c r="D24" s="151">
        <v>38600</v>
      </c>
      <c r="E24" s="151"/>
      <c r="F24" s="151">
        <v>41520</v>
      </c>
      <c r="G24" s="97"/>
      <c r="H24" s="97"/>
      <c r="I24" s="98">
        <v>122.5</v>
      </c>
    </row>
    <row r="25" spans="1:9" ht="12.75" customHeight="1">
      <c r="A25" s="36" t="s">
        <v>456</v>
      </c>
      <c r="B25" s="40">
        <v>2004</v>
      </c>
      <c r="C25" s="40"/>
      <c r="D25" s="100">
        <v>39300</v>
      </c>
      <c r="E25" s="100"/>
      <c r="F25" s="100">
        <v>42280</v>
      </c>
      <c r="G25" s="41"/>
      <c r="H25" s="41"/>
      <c r="I25" s="58">
        <v>122.5</v>
      </c>
    </row>
    <row r="26" spans="1:9" ht="12.75" customHeight="1">
      <c r="A26" s="36" t="s">
        <v>456</v>
      </c>
      <c r="B26" s="40">
        <v>2005</v>
      </c>
      <c r="C26" s="40"/>
      <c r="D26" s="100">
        <v>39400</v>
      </c>
      <c r="E26" s="100"/>
      <c r="F26" s="100">
        <v>42380</v>
      </c>
      <c r="G26" s="41"/>
      <c r="H26" s="41"/>
      <c r="I26" s="58">
        <v>122.5</v>
      </c>
    </row>
    <row r="27" spans="1:9" ht="12.75" customHeight="1">
      <c r="A27" s="36" t="s">
        <v>508</v>
      </c>
      <c r="B27" s="40">
        <v>2006</v>
      </c>
      <c r="C27" s="40"/>
      <c r="D27" s="100">
        <v>39700</v>
      </c>
      <c r="E27" s="100"/>
      <c r="F27" s="100">
        <v>42700</v>
      </c>
      <c r="G27" s="41"/>
      <c r="H27" s="41"/>
      <c r="I27" s="58">
        <v>122.5</v>
      </c>
    </row>
    <row r="28" spans="1:9" ht="12.75" customHeight="1">
      <c r="A28" s="31" t="s">
        <v>507</v>
      </c>
      <c r="B28" s="42">
        <v>2006</v>
      </c>
      <c r="C28" s="42"/>
      <c r="D28" s="136">
        <v>39700</v>
      </c>
      <c r="E28" s="136"/>
      <c r="F28" s="136">
        <v>42700</v>
      </c>
      <c r="G28" s="43"/>
      <c r="H28" s="43"/>
      <c r="I28" s="99">
        <v>117.7</v>
      </c>
    </row>
    <row r="29" spans="1:9" ht="24" customHeight="1">
      <c r="A29" s="31"/>
      <c r="B29" s="40"/>
      <c r="C29" s="40"/>
      <c r="D29" s="88"/>
      <c r="E29" s="88"/>
      <c r="F29" s="88"/>
      <c r="G29" s="41"/>
      <c r="H29" s="41"/>
      <c r="I29" s="58"/>
    </row>
    <row r="30" spans="1:10" ht="61.5" customHeight="1">
      <c r="A30" s="207" t="s">
        <v>401</v>
      </c>
      <c r="B30" s="203"/>
      <c r="C30" s="203"/>
      <c r="D30" s="203"/>
      <c r="E30" s="203"/>
      <c r="F30" s="203"/>
      <c r="G30" s="203"/>
      <c r="H30" s="203"/>
      <c r="I30" s="203"/>
      <c r="J30" s="16"/>
    </row>
    <row r="31" spans="1:8" ht="12.75" customHeight="1">
      <c r="A31" s="27"/>
      <c r="B31" s="27"/>
      <c r="C31" s="27"/>
      <c r="D31" s="27"/>
      <c r="E31" s="27"/>
      <c r="F31" s="27"/>
      <c r="G31" s="27"/>
      <c r="H31" s="27"/>
    </row>
    <row r="32" ht="12.75">
      <c r="A32" s="27"/>
    </row>
  </sheetData>
  <mergeCells count="13">
    <mergeCell ref="A15:I15"/>
    <mergeCell ref="A19:I19"/>
    <mergeCell ref="A30:I30"/>
    <mergeCell ref="A21:I21"/>
    <mergeCell ref="D22:D23"/>
    <mergeCell ref="I22:I23"/>
    <mergeCell ref="F22:G22"/>
    <mergeCell ref="I7:I8"/>
    <mergeCell ref="D7:D8"/>
    <mergeCell ref="F7:G7"/>
    <mergeCell ref="A2:F2"/>
    <mergeCell ref="A4:I4"/>
    <mergeCell ref="A6:I6"/>
  </mergeCells>
  <printOptions/>
  <pageMargins left="0.7874015748031497" right="0.3937007874015748" top="0.984251968503937" bottom="0.984251968503937" header="0.5118110236220472" footer="0.5118110236220472"/>
  <pageSetup firstPageNumber="57" useFirstPageNumber="1" horizontalDpi="600" verticalDpi="600" orientation="portrait" paperSize="9" r:id="rId2"/>
  <headerFooter alignWithMargins="0">
    <oddHeader>&amp;R&amp;P</oddHeader>
  </headerFooter>
  <drawing r:id="rId1"/>
</worksheet>
</file>

<file path=xl/worksheets/sheet10.xml><?xml version="1.0" encoding="utf-8"?>
<worksheet xmlns="http://schemas.openxmlformats.org/spreadsheetml/2006/main" xmlns:r="http://schemas.openxmlformats.org/officeDocument/2006/relationships">
  <dimension ref="A1:K159"/>
  <sheetViews>
    <sheetView zoomScaleSheetLayoutView="100" workbookViewId="0" topLeftCell="A16">
      <selection activeCell="J29" sqref="J28:J29"/>
    </sheetView>
  </sheetViews>
  <sheetFormatPr defaultColWidth="9.140625" defaultRowHeight="12.75"/>
  <cols>
    <col min="1" max="1" width="21.28125" style="6" customWidth="1"/>
    <col min="2" max="4" width="12.8515625" style="6" customWidth="1"/>
    <col min="5" max="6" width="9.140625" style="6" customWidth="1"/>
    <col min="7" max="7" width="12.8515625" style="6" customWidth="1"/>
    <col min="8" max="16384" width="9.140625" style="6" customWidth="1"/>
  </cols>
  <sheetData>
    <row r="1" spans="1:11" ht="27" customHeight="1">
      <c r="A1" s="189" t="s">
        <v>443</v>
      </c>
      <c r="B1" s="208"/>
      <c r="C1" s="208"/>
      <c r="D1" s="208"/>
      <c r="E1" s="16"/>
      <c r="F1" s="16"/>
      <c r="G1" s="16"/>
      <c r="H1" s="16"/>
      <c r="I1" s="16"/>
      <c r="J1" s="16"/>
      <c r="K1" s="16"/>
    </row>
    <row r="2" spans="1:11" ht="7.5" customHeight="1">
      <c r="A2" s="23"/>
      <c r="B2" s="26"/>
      <c r="C2" s="26"/>
      <c r="D2" s="26"/>
      <c r="E2" s="26"/>
      <c r="F2" s="26"/>
      <c r="G2" s="26"/>
      <c r="H2" s="26"/>
      <c r="I2" s="26"/>
      <c r="J2" s="26"/>
      <c r="K2" s="16"/>
    </row>
    <row r="3" spans="1:11" ht="27" customHeight="1">
      <c r="A3" s="193" t="s">
        <v>444</v>
      </c>
      <c r="B3" s="193"/>
      <c r="C3" s="193"/>
      <c r="D3" s="193"/>
      <c r="E3" s="53"/>
      <c r="F3" s="53"/>
      <c r="G3" s="53"/>
      <c r="H3" s="53"/>
      <c r="I3" s="53"/>
      <c r="J3" s="53"/>
      <c r="K3" s="16"/>
    </row>
    <row r="4" spans="1:10" ht="16.5" customHeight="1">
      <c r="A4" s="77" t="s">
        <v>101</v>
      </c>
      <c r="B4" s="78" t="s">
        <v>5</v>
      </c>
      <c r="C4" s="78" t="s">
        <v>6</v>
      </c>
      <c r="D4" s="54" t="s">
        <v>1</v>
      </c>
      <c r="G4" s="115"/>
      <c r="H4" s="116"/>
      <c r="I4" s="116"/>
      <c r="J4" s="116"/>
    </row>
    <row r="5" spans="1:10" ht="16.5" customHeight="1">
      <c r="A5" s="132" t="s">
        <v>1</v>
      </c>
      <c r="B5" s="138">
        <v>17976</v>
      </c>
      <c r="C5" s="138">
        <v>6689</v>
      </c>
      <c r="D5" s="138">
        <v>24665</v>
      </c>
      <c r="G5" s="115"/>
      <c r="H5" s="116"/>
      <c r="I5" s="116"/>
      <c r="J5" s="116"/>
    </row>
    <row r="6" spans="1:4" ht="16.5" customHeight="1">
      <c r="A6" s="18" t="s">
        <v>103</v>
      </c>
      <c r="B6" s="168">
        <v>66</v>
      </c>
      <c r="C6" s="168">
        <v>14</v>
      </c>
      <c r="D6" s="168">
        <v>80</v>
      </c>
    </row>
    <row r="7" spans="1:4" ht="12.75" customHeight="1">
      <c r="A7" s="18" t="s">
        <v>104</v>
      </c>
      <c r="B7" s="168">
        <v>61</v>
      </c>
      <c r="C7" s="168">
        <v>26</v>
      </c>
      <c r="D7" s="168">
        <v>87</v>
      </c>
    </row>
    <row r="8" spans="1:4" ht="12.75" customHeight="1">
      <c r="A8" s="18" t="s">
        <v>105</v>
      </c>
      <c r="B8" s="168">
        <v>48</v>
      </c>
      <c r="C8" s="168">
        <v>9</v>
      </c>
      <c r="D8" s="168">
        <v>57</v>
      </c>
    </row>
    <row r="9" spans="1:4" ht="12.75" customHeight="1">
      <c r="A9" s="18" t="s">
        <v>106</v>
      </c>
      <c r="B9" s="168">
        <v>6</v>
      </c>
      <c r="C9" s="168">
        <v>0</v>
      </c>
      <c r="D9" s="168">
        <v>6</v>
      </c>
    </row>
    <row r="10" spans="1:4" ht="12.75" customHeight="1">
      <c r="A10" s="18" t="s">
        <v>107</v>
      </c>
      <c r="B10" s="168">
        <v>28</v>
      </c>
      <c r="C10" s="168">
        <v>8</v>
      </c>
      <c r="D10" s="168">
        <v>36</v>
      </c>
    </row>
    <row r="11" spans="1:4" ht="12.75" customHeight="1">
      <c r="A11" s="18" t="s">
        <v>108</v>
      </c>
      <c r="B11" s="168">
        <v>3</v>
      </c>
      <c r="C11" s="168">
        <v>0</v>
      </c>
      <c r="D11" s="168">
        <v>3</v>
      </c>
    </row>
    <row r="12" spans="1:4" ht="12.75" customHeight="1">
      <c r="A12" s="18" t="s">
        <v>109</v>
      </c>
      <c r="B12" s="168">
        <v>7</v>
      </c>
      <c r="C12" s="168">
        <v>0</v>
      </c>
      <c r="D12" s="168">
        <v>7</v>
      </c>
    </row>
    <row r="13" spans="1:4" ht="12.75" customHeight="1">
      <c r="A13" s="18" t="s">
        <v>110</v>
      </c>
      <c r="B13" s="168">
        <v>63</v>
      </c>
      <c r="C13" s="168">
        <v>13</v>
      </c>
      <c r="D13" s="168">
        <v>76</v>
      </c>
    </row>
    <row r="14" spans="1:4" ht="12.75" customHeight="1">
      <c r="A14" s="18" t="s">
        <v>111</v>
      </c>
      <c r="B14" s="168">
        <v>31</v>
      </c>
      <c r="C14" s="168">
        <v>5</v>
      </c>
      <c r="D14" s="168">
        <v>36</v>
      </c>
    </row>
    <row r="15" spans="1:4" ht="12.75" customHeight="1">
      <c r="A15" s="18" t="s">
        <v>112</v>
      </c>
      <c r="B15" s="168">
        <v>56</v>
      </c>
      <c r="C15" s="168">
        <v>26</v>
      </c>
      <c r="D15" s="168">
        <v>82</v>
      </c>
    </row>
    <row r="16" spans="1:4" ht="12.75" customHeight="1">
      <c r="A16" s="18" t="s">
        <v>113</v>
      </c>
      <c r="B16" s="168">
        <v>25</v>
      </c>
      <c r="C16" s="168">
        <v>3</v>
      </c>
      <c r="D16" s="168">
        <v>28</v>
      </c>
    </row>
    <row r="17" spans="1:4" ht="12.75" customHeight="1">
      <c r="A17" s="18" t="s">
        <v>114</v>
      </c>
      <c r="B17" s="168">
        <v>12</v>
      </c>
      <c r="C17" s="168">
        <v>3</v>
      </c>
      <c r="D17" s="168">
        <v>15</v>
      </c>
    </row>
    <row r="18" spans="1:4" ht="12.75" customHeight="1">
      <c r="A18" s="18" t="s">
        <v>115</v>
      </c>
      <c r="B18" s="168">
        <v>3</v>
      </c>
      <c r="C18" s="168">
        <v>0</v>
      </c>
      <c r="D18" s="168">
        <v>3</v>
      </c>
    </row>
    <row r="19" spans="1:4" ht="12.75" customHeight="1">
      <c r="A19" s="18" t="s">
        <v>116</v>
      </c>
      <c r="B19" s="168">
        <v>42</v>
      </c>
      <c r="C19" s="168">
        <v>12</v>
      </c>
      <c r="D19" s="168">
        <v>54</v>
      </c>
    </row>
    <row r="20" spans="1:4" ht="12.75" customHeight="1">
      <c r="A20" s="18" t="s">
        <v>117</v>
      </c>
      <c r="B20" s="168">
        <v>56</v>
      </c>
      <c r="C20" s="168">
        <v>32</v>
      </c>
      <c r="D20" s="168">
        <v>88</v>
      </c>
    </row>
    <row r="21" spans="1:4" ht="12.75" customHeight="1">
      <c r="A21" s="18" t="s">
        <v>118</v>
      </c>
      <c r="B21" s="168">
        <v>10</v>
      </c>
      <c r="C21" s="168">
        <v>4</v>
      </c>
      <c r="D21" s="168">
        <v>14</v>
      </c>
    </row>
    <row r="22" spans="1:4" ht="12.75" customHeight="1">
      <c r="A22" s="18" t="s">
        <v>119</v>
      </c>
      <c r="B22" s="168">
        <v>71</v>
      </c>
      <c r="C22" s="168">
        <v>15</v>
      </c>
      <c r="D22" s="168">
        <v>86</v>
      </c>
    </row>
    <row r="23" spans="1:4" ht="12.75" customHeight="1">
      <c r="A23" s="18" t="s">
        <v>120</v>
      </c>
      <c r="B23" s="168">
        <v>12</v>
      </c>
      <c r="C23" s="168">
        <v>11</v>
      </c>
      <c r="D23" s="168">
        <v>23</v>
      </c>
    </row>
    <row r="24" spans="1:4" ht="12.75" customHeight="1">
      <c r="A24" s="18" t="s">
        <v>121</v>
      </c>
      <c r="B24" s="168">
        <v>118</v>
      </c>
      <c r="C24" s="168">
        <v>60</v>
      </c>
      <c r="D24" s="168">
        <v>178</v>
      </c>
    </row>
    <row r="25" spans="1:4" ht="12.75" customHeight="1">
      <c r="A25" s="18" t="s">
        <v>122</v>
      </c>
      <c r="B25" s="168">
        <v>210</v>
      </c>
      <c r="C25" s="168">
        <v>88</v>
      </c>
      <c r="D25" s="168">
        <v>298</v>
      </c>
    </row>
    <row r="26" spans="1:4" ht="12.75" customHeight="1">
      <c r="A26" s="18" t="s">
        <v>123</v>
      </c>
      <c r="B26" s="168">
        <v>295</v>
      </c>
      <c r="C26" s="168">
        <v>99</v>
      </c>
      <c r="D26" s="168">
        <v>394</v>
      </c>
    </row>
    <row r="27" spans="1:4" ht="12.75" customHeight="1">
      <c r="A27" s="18" t="s">
        <v>124</v>
      </c>
      <c r="B27" s="168">
        <v>9</v>
      </c>
      <c r="C27" s="168">
        <v>5</v>
      </c>
      <c r="D27" s="168">
        <v>14</v>
      </c>
    </row>
    <row r="28" spans="1:4" ht="12.75" customHeight="1">
      <c r="A28" s="18" t="s">
        <v>125</v>
      </c>
      <c r="B28" s="168">
        <v>38</v>
      </c>
      <c r="C28" s="168">
        <v>7</v>
      </c>
      <c r="D28" s="168">
        <v>45</v>
      </c>
    </row>
    <row r="29" spans="1:4" ht="12.75" customHeight="1">
      <c r="A29" s="18" t="s">
        <v>126</v>
      </c>
      <c r="B29" s="168">
        <v>19</v>
      </c>
      <c r="C29" s="168">
        <v>8</v>
      </c>
      <c r="D29" s="168">
        <v>27</v>
      </c>
    </row>
    <row r="30" spans="1:4" ht="12.75" customHeight="1">
      <c r="A30" s="18" t="s">
        <v>127</v>
      </c>
      <c r="B30" s="168">
        <v>25</v>
      </c>
      <c r="C30" s="168">
        <v>10</v>
      </c>
      <c r="D30" s="168">
        <v>35</v>
      </c>
    </row>
    <row r="31" spans="1:4" ht="12.75" customHeight="1">
      <c r="A31" s="18" t="s">
        <v>128</v>
      </c>
      <c r="B31" s="168">
        <v>22</v>
      </c>
      <c r="C31" s="168">
        <v>8</v>
      </c>
      <c r="D31" s="168">
        <v>30</v>
      </c>
    </row>
    <row r="32" spans="1:4" ht="12.75" customHeight="1">
      <c r="A32" s="18" t="s">
        <v>129</v>
      </c>
      <c r="B32" s="168">
        <v>6</v>
      </c>
      <c r="C32" s="168">
        <v>3</v>
      </c>
      <c r="D32" s="168">
        <v>9</v>
      </c>
    </row>
    <row r="33" spans="1:4" ht="12.75" customHeight="1">
      <c r="A33" s="18" t="s">
        <v>130</v>
      </c>
      <c r="B33" s="168">
        <v>9</v>
      </c>
      <c r="C33" s="168">
        <v>5</v>
      </c>
      <c r="D33" s="168">
        <v>14</v>
      </c>
    </row>
    <row r="34" spans="1:4" ht="12.75" customHeight="1">
      <c r="A34" s="18" t="s">
        <v>131</v>
      </c>
      <c r="B34" s="168">
        <v>32</v>
      </c>
      <c r="C34" s="168">
        <v>3</v>
      </c>
      <c r="D34" s="168">
        <v>35</v>
      </c>
    </row>
    <row r="35" spans="1:4" ht="12.75" customHeight="1">
      <c r="A35" s="18" t="s">
        <v>132</v>
      </c>
      <c r="B35" s="168">
        <v>7</v>
      </c>
      <c r="C35" s="168">
        <v>3</v>
      </c>
      <c r="D35" s="168">
        <v>10</v>
      </c>
    </row>
    <row r="36" spans="1:4" ht="12.75" customHeight="1">
      <c r="A36" s="18" t="s">
        <v>133</v>
      </c>
      <c r="B36" s="168">
        <v>26</v>
      </c>
      <c r="C36" s="168">
        <v>4</v>
      </c>
      <c r="D36" s="168">
        <v>30</v>
      </c>
    </row>
    <row r="37" spans="1:4" ht="12.75" customHeight="1">
      <c r="A37" s="18" t="s">
        <v>134</v>
      </c>
      <c r="B37" s="168">
        <v>35</v>
      </c>
      <c r="C37" s="168">
        <v>7</v>
      </c>
      <c r="D37" s="168">
        <v>42</v>
      </c>
    </row>
    <row r="38" spans="1:4" ht="12.75" customHeight="1">
      <c r="A38" s="18" t="s">
        <v>135</v>
      </c>
      <c r="B38" s="168">
        <v>28</v>
      </c>
      <c r="C38" s="168">
        <v>6</v>
      </c>
      <c r="D38" s="168">
        <v>34</v>
      </c>
    </row>
    <row r="39" spans="1:4" ht="12.75" customHeight="1">
      <c r="A39" s="18" t="s">
        <v>136</v>
      </c>
      <c r="B39" s="168">
        <v>23</v>
      </c>
      <c r="C39" s="168">
        <v>7</v>
      </c>
      <c r="D39" s="168">
        <v>30</v>
      </c>
    </row>
    <row r="40" spans="1:4" ht="12.75" customHeight="1">
      <c r="A40" s="18" t="s">
        <v>137</v>
      </c>
      <c r="B40" s="168">
        <v>108</v>
      </c>
      <c r="C40" s="168">
        <v>27</v>
      </c>
      <c r="D40" s="168">
        <v>135</v>
      </c>
    </row>
    <row r="41" spans="1:4" ht="12.75" customHeight="1">
      <c r="A41" s="18" t="s">
        <v>138</v>
      </c>
      <c r="B41" s="168">
        <v>182</v>
      </c>
      <c r="C41" s="168">
        <v>110</v>
      </c>
      <c r="D41" s="168">
        <v>292</v>
      </c>
    </row>
    <row r="42" spans="1:4" ht="12.75" customHeight="1">
      <c r="A42" s="18" t="s">
        <v>139</v>
      </c>
      <c r="B42" s="168">
        <v>77</v>
      </c>
      <c r="C42" s="168">
        <v>39</v>
      </c>
      <c r="D42" s="168">
        <v>116</v>
      </c>
    </row>
    <row r="43" spans="1:4" ht="12.75" customHeight="1">
      <c r="A43" s="18" t="s">
        <v>140</v>
      </c>
      <c r="B43" s="168">
        <v>18</v>
      </c>
      <c r="C43" s="174" t="s">
        <v>423</v>
      </c>
      <c r="D43" s="168">
        <v>18</v>
      </c>
    </row>
    <row r="44" spans="1:4" ht="12.75" customHeight="1">
      <c r="A44" s="18" t="s">
        <v>141</v>
      </c>
      <c r="B44" s="168">
        <v>36</v>
      </c>
      <c r="C44" s="168">
        <v>13</v>
      </c>
      <c r="D44" s="168">
        <v>49</v>
      </c>
    </row>
    <row r="45" spans="1:4" ht="12.75" customHeight="1">
      <c r="A45" s="18" t="s">
        <v>142</v>
      </c>
      <c r="B45" s="168">
        <v>92</v>
      </c>
      <c r="C45" s="168">
        <v>21</v>
      </c>
      <c r="D45" s="168">
        <v>113</v>
      </c>
    </row>
    <row r="46" spans="1:4" ht="12.75" customHeight="1">
      <c r="A46" s="18" t="s">
        <v>143</v>
      </c>
      <c r="B46" s="168">
        <v>81</v>
      </c>
      <c r="C46" s="168">
        <v>37</v>
      </c>
      <c r="D46" s="168">
        <v>118</v>
      </c>
    </row>
    <row r="47" spans="1:4" ht="12.75" customHeight="1">
      <c r="A47" s="18" t="s">
        <v>144</v>
      </c>
      <c r="B47" s="168">
        <v>113</v>
      </c>
      <c r="C47" s="168">
        <v>64</v>
      </c>
      <c r="D47" s="168">
        <v>177</v>
      </c>
    </row>
    <row r="48" spans="1:4" ht="12.75" customHeight="1">
      <c r="A48" s="18" t="s">
        <v>145</v>
      </c>
      <c r="B48" s="168">
        <v>21</v>
      </c>
      <c r="C48" s="168">
        <v>12</v>
      </c>
      <c r="D48" s="168">
        <v>33</v>
      </c>
    </row>
    <row r="49" spans="1:4" ht="12.75" customHeight="1">
      <c r="A49" s="18" t="s">
        <v>146</v>
      </c>
      <c r="B49" s="168">
        <v>51</v>
      </c>
      <c r="C49" s="168">
        <v>15</v>
      </c>
      <c r="D49" s="168">
        <v>66</v>
      </c>
    </row>
    <row r="50" spans="1:4" ht="12.75" customHeight="1">
      <c r="A50" s="18" t="s">
        <v>147</v>
      </c>
      <c r="B50" s="168">
        <v>37</v>
      </c>
      <c r="C50" s="168">
        <v>20</v>
      </c>
      <c r="D50" s="168">
        <v>57</v>
      </c>
    </row>
    <row r="51" spans="1:4" ht="12.75" customHeight="1">
      <c r="A51" s="18" t="s">
        <v>148</v>
      </c>
      <c r="B51" s="168">
        <v>21</v>
      </c>
      <c r="C51" s="168">
        <v>7</v>
      </c>
      <c r="D51" s="168">
        <v>28</v>
      </c>
    </row>
    <row r="52" spans="1:4" ht="12.75" customHeight="1">
      <c r="A52" s="18" t="s">
        <v>149</v>
      </c>
      <c r="B52" s="168">
        <v>20</v>
      </c>
      <c r="C52" s="168">
        <v>0</v>
      </c>
      <c r="D52" s="168">
        <v>20</v>
      </c>
    </row>
    <row r="53" spans="1:4" ht="12.75" customHeight="1">
      <c r="A53" s="57" t="s">
        <v>150</v>
      </c>
      <c r="B53" s="169">
        <v>24</v>
      </c>
      <c r="C53" s="169">
        <v>3</v>
      </c>
      <c r="D53" s="169">
        <v>27</v>
      </c>
    </row>
    <row r="54" spans="1:4" ht="39" customHeight="1">
      <c r="A54" s="206" t="s">
        <v>424</v>
      </c>
      <c r="B54" s="206"/>
      <c r="C54" s="206"/>
      <c r="D54" s="206"/>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spans="7:10" ht="12.75" customHeight="1">
      <c r="G139" s="118"/>
      <c r="H139" s="117"/>
      <c r="I139" s="117"/>
      <c r="J139" s="117"/>
    </row>
    <row r="140" spans="7:10" ht="12.75" customHeight="1">
      <c r="G140" s="118"/>
      <c r="H140" s="117"/>
      <c r="I140" s="117"/>
      <c r="J140" s="117"/>
    </row>
    <row r="141" spans="7:10" ht="12.75" customHeight="1">
      <c r="G141" s="118"/>
      <c r="H141" s="117"/>
      <c r="I141" s="117"/>
      <c r="J141" s="117"/>
    </row>
    <row r="142" spans="7:10" ht="12.75" customHeight="1">
      <c r="G142" s="118"/>
      <c r="H142" s="117"/>
      <c r="I142" s="117"/>
      <c r="J142" s="117"/>
    </row>
    <row r="143" spans="7:10" ht="12.75" customHeight="1">
      <c r="G143" s="118"/>
      <c r="H143" s="117"/>
      <c r="I143" s="117"/>
      <c r="J143" s="117"/>
    </row>
    <row r="144" spans="7:10" ht="12.75" customHeight="1">
      <c r="G144" s="118"/>
      <c r="H144" s="117"/>
      <c r="I144" s="117"/>
      <c r="J144" s="117"/>
    </row>
    <row r="145" spans="7:10" ht="12.75" customHeight="1">
      <c r="G145" s="118"/>
      <c r="H145" s="117"/>
      <c r="I145" s="117"/>
      <c r="J145" s="117"/>
    </row>
    <row r="146" spans="7:10" ht="12.75" customHeight="1">
      <c r="G146" s="118"/>
      <c r="H146" s="117"/>
      <c r="I146" s="117"/>
      <c r="J146" s="117"/>
    </row>
    <row r="147" spans="7:10" ht="12.75" customHeight="1">
      <c r="G147" s="118"/>
      <c r="H147" s="117"/>
      <c r="I147" s="117"/>
      <c r="J147" s="117"/>
    </row>
    <row r="148" spans="7:10" ht="12.75" customHeight="1">
      <c r="G148" s="118"/>
      <c r="H148" s="117"/>
      <c r="I148" s="117"/>
      <c r="J148" s="117"/>
    </row>
    <row r="149" spans="7:10" ht="12.75" customHeight="1">
      <c r="G149" s="118"/>
      <c r="H149" s="117"/>
      <c r="I149" s="117"/>
      <c r="J149" s="117"/>
    </row>
    <row r="150" spans="7:10" ht="12.75" customHeight="1">
      <c r="G150" s="118"/>
      <c r="H150" s="117"/>
      <c r="I150" s="117"/>
      <c r="J150" s="117"/>
    </row>
    <row r="151" spans="7:10" ht="12.75" customHeight="1">
      <c r="G151" s="118"/>
      <c r="H151" s="117"/>
      <c r="I151" s="117"/>
      <c r="J151" s="117"/>
    </row>
    <row r="152" spans="7:10" ht="12.75" customHeight="1">
      <c r="G152" s="118"/>
      <c r="H152" s="117"/>
      <c r="I152" s="117"/>
      <c r="J152" s="117"/>
    </row>
    <row r="153" spans="7:10" ht="12.75" customHeight="1">
      <c r="G153" s="118"/>
      <c r="H153" s="117"/>
      <c r="I153" s="117"/>
      <c r="J153" s="117"/>
    </row>
    <row r="154" spans="7:10" ht="12.75" customHeight="1">
      <c r="G154" s="118"/>
      <c r="H154" s="117"/>
      <c r="I154" s="117"/>
      <c r="J154" s="117"/>
    </row>
    <row r="155" spans="7:10" ht="12.75" customHeight="1">
      <c r="G155" s="118"/>
      <c r="H155" s="117"/>
      <c r="I155" s="117"/>
      <c r="J155" s="117"/>
    </row>
    <row r="156" spans="7:10" ht="12.75" customHeight="1">
      <c r="G156" s="118"/>
      <c r="H156" s="117"/>
      <c r="I156" s="117"/>
      <c r="J156" s="117"/>
    </row>
    <row r="157" spans="7:10" ht="12.75" customHeight="1">
      <c r="G157" s="118"/>
      <c r="H157" s="117"/>
      <c r="I157" s="117"/>
      <c r="J157" s="117"/>
    </row>
    <row r="158" spans="7:10" ht="12.75" customHeight="1">
      <c r="G158" s="118"/>
      <c r="H158" s="117"/>
      <c r="I158" s="117"/>
      <c r="J158" s="117"/>
    </row>
    <row r="159" spans="7:10" ht="12.75" customHeight="1">
      <c r="G159" s="118"/>
      <c r="H159" s="117"/>
      <c r="I159" s="117"/>
      <c r="J159" s="117"/>
    </row>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sheetData>
  <mergeCells count="3">
    <mergeCell ref="A1:D1"/>
    <mergeCell ref="A3:D3"/>
    <mergeCell ref="A54:D54"/>
  </mergeCells>
  <printOptions/>
  <pageMargins left="0.7874015748031497" right="0.3937007874015748" top="0.984251968503937" bottom="0.3937007874015748" header="0.5118110236220472" footer="0.5118110236220472"/>
  <pageSetup horizontalDpi="600" verticalDpi="600" orientation="portrait" paperSize="9" r:id="rId1"/>
  <headerFooter alignWithMargins="0">
    <oddHeader>&amp;R&amp;P</oddHeader>
  </headerFooter>
</worksheet>
</file>

<file path=xl/worksheets/sheet11.xml><?xml version="1.0" encoding="utf-8"?>
<worksheet xmlns="http://schemas.openxmlformats.org/spreadsheetml/2006/main" xmlns:r="http://schemas.openxmlformats.org/officeDocument/2006/relationships">
  <dimension ref="A1:I58"/>
  <sheetViews>
    <sheetView zoomScaleSheetLayoutView="100" workbookViewId="0" topLeftCell="A1">
      <selection activeCell="N8" sqref="N8"/>
    </sheetView>
  </sheetViews>
  <sheetFormatPr defaultColWidth="9.140625" defaultRowHeight="12.75"/>
  <cols>
    <col min="1" max="1" width="21.28125" style="6" customWidth="1"/>
    <col min="2" max="4" width="12.8515625" style="6" customWidth="1"/>
    <col min="5" max="16384" width="9.140625" style="6" customWidth="1"/>
  </cols>
  <sheetData>
    <row r="1" spans="1:4" ht="12.75">
      <c r="A1" s="119" t="s">
        <v>400</v>
      </c>
      <c r="B1" s="18"/>
      <c r="C1" s="18"/>
      <c r="D1" s="18"/>
    </row>
    <row r="2" spans="1:4" ht="12.75">
      <c r="A2" s="18"/>
      <c r="B2" s="18"/>
      <c r="C2" s="18"/>
      <c r="D2" s="18"/>
    </row>
    <row r="3" spans="1:4" ht="16.5" customHeight="1">
      <c r="A3" s="77" t="s">
        <v>101</v>
      </c>
      <c r="B3" s="78" t="s">
        <v>5</v>
      </c>
      <c r="C3" s="78" t="s">
        <v>6</v>
      </c>
      <c r="D3" s="54" t="s">
        <v>1</v>
      </c>
    </row>
    <row r="4" spans="1:4" ht="16.5" customHeight="1">
      <c r="A4" s="18" t="s">
        <v>151</v>
      </c>
      <c r="B4" s="168">
        <v>76</v>
      </c>
      <c r="C4" s="168">
        <v>25</v>
      </c>
      <c r="D4" s="168">
        <v>101</v>
      </c>
    </row>
    <row r="5" spans="1:4" ht="12.75" customHeight="1">
      <c r="A5" s="18" t="s">
        <v>152</v>
      </c>
      <c r="B5" s="168">
        <v>11</v>
      </c>
      <c r="C5" s="168">
        <v>4</v>
      </c>
      <c r="D5" s="168">
        <v>15</v>
      </c>
    </row>
    <row r="6" spans="1:9" ht="12.75" customHeight="1">
      <c r="A6" s="18" t="s">
        <v>153</v>
      </c>
      <c r="B6" s="168">
        <v>36</v>
      </c>
      <c r="C6" s="168">
        <v>8</v>
      </c>
      <c r="D6" s="168">
        <v>44</v>
      </c>
      <c r="F6" s="118"/>
      <c r="G6" s="117"/>
      <c r="H6" s="117"/>
      <c r="I6" s="117"/>
    </row>
    <row r="7" spans="1:9" ht="12.75">
      <c r="A7" s="18" t="s">
        <v>65</v>
      </c>
      <c r="B7" s="168">
        <v>100</v>
      </c>
      <c r="C7" s="168">
        <v>74</v>
      </c>
      <c r="D7" s="168">
        <v>174</v>
      </c>
      <c r="F7" s="118"/>
      <c r="G7" s="117"/>
      <c r="H7" s="117"/>
      <c r="I7" s="117"/>
    </row>
    <row r="8" spans="1:9" ht="12.75">
      <c r="A8" s="18" t="s">
        <v>154</v>
      </c>
      <c r="B8" s="168">
        <v>25</v>
      </c>
      <c r="C8" s="168">
        <v>3</v>
      </c>
      <c r="D8" s="168">
        <v>28</v>
      </c>
      <c r="F8" s="118"/>
      <c r="G8" s="117"/>
      <c r="H8" s="117"/>
      <c r="I8" s="117"/>
    </row>
    <row r="9" spans="1:9" ht="12.75">
      <c r="A9" s="18" t="s">
        <v>155</v>
      </c>
      <c r="B9" s="168">
        <v>16</v>
      </c>
      <c r="C9" s="168">
        <v>5</v>
      </c>
      <c r="D9" s="168">
        <v>21</v>
      </c>
      <c r="F9" s="118"/>
      <c r="G9" s="117"/>
      <c r="H9" s="117"/>
      <c r="I9" s="117"/>
    </row>
    <row r="10" spans="1:9" ht="12.75">
      <c r="A10" s="18" t="s">
        <v>156</v>
      </c>
      <c r="B10" s="168">
        <v>12</v>
      </c>
      <c r="C10" s="168">
        <v>4</v>
      </c>
      <c r="D10" s="168">
        <v>16</v>
      </c>
      <c r="F10" s="118"/>
      <c r="G10" s="117"/>
      <c r="H10" s="117"/>
      <c r="I10" s="117"/>
    </row>
    <row r="11" spans="1:9" ht="12.75">
      <c r="A11" s="18" t="s">
        <v>157</v>
      </c>
      <c r="B11" s="168">
        <v>32</v>
      </c>
      <c r="C11" s="168">
        <v>17</v>
      </c>
      <c r="D11" s="168">
        <v>49</v>
      </c>
      <c r="F11" s="118"/>
      <c r="G11" s="117"/>
      <c r="H11" s="117"/>
      <c r="I11" s="117"/>
    </row>
    <row r="12" spans="1:9" ht="12.75">
      <c r="A12" s="18" t="s">
        <v>158</v>
      </c>
      <c r="B12" s="168">
        <v>213</v>
      </c>
      <c r="C12" s="168">
        <v>79</v>
      </c>
      <c r="D12" s="168">
        <v>292</v>
      </c>
      <c r="F12" s="118"/>
      <c r="G12" s="117"/>
      <c r="H12" s="117"/>
      <c r="I12" s="117"/>
    </row>
    <row r="13" spans="1:9" ht="12.75">
      <c r="A13" s="18" t="s">
        <v>159</v>
      </c>
      <c r="B13" s="168">
        <v>853</v>
      </c>
      <c r="C13" s="168">
        <v>445</v>
      </c>
      <c r="D13" s="168">
        <v>1298</v>
      </c>
      <c r="F13" s="118"/>
      <c r="G13" s="117"/>
      <c r="H13" s="117"/>
      <c r="I13" s="117"/>
    </row>
    <row r="14" spans="1:9" ht="12.75">
      <c r="A14" s="18" t="s">
        <v>160</v>
      </c>
      <c r="B14" s="168">
        <v>37</v>
      </c>
      <c r="C14" s="168">
        <v>6</v>
      </c>
      <c r="D14" s="168">
        <v>43</v>
      </c>
      <c r="F14" s="118"/>
      <c r="G14" s="117"/>
      <c r="H14" s="117"/>
      <c r="I14" s="117"/>
    </row>
    <row r="15" spans="1:9" ht="12.75">
      <c r="A15" s="18" t="s">
        <v>161</v>
      </c>
      <c r="B15" s="168">
        <v>27</v>
      </c>
      <c r="C15" s="168">
        <v>5</v>
      </c>
      <c r="D15" s="168">
        <v>32</v>
      </c>
      <c r="F15" s="118"/>
      <c r="G15" s="117"/>
      <c r="H15" s="117"/>
      <c r="I15" s="117"/>
    </row>
    <row r="16" spans="1:9" ht="12.75">
      <c r="A16" s="18" t="s">
        <v>162</v>
      </c>
      <c r="B16" s="168">
        <v>49</v>
      </c>
      <c r="C16" s="168">
        <v>6</v>
      </c>
      <c r="D16" s="168">
        <v>55</v>
      </c>
      <c r="F16" s="118"/>
      <c r="G16" s="117"/>
      <c r="H16" s="117"/>
      <c r="I16" s="117"/>
    </row>
    <row r="17" spans="1:9" ht="12.75">
      <c r="A17" s="18" t="s">
        <v>163</v>
      </c>
      <c r="B17" s="168">
        <v>39</v>
      </c>
      <c r="C17" s="168">
        <v>11</v>
      </c>
      <c r="D17" s="168">
        <v>50</v>
      </c>
      <c r="F17" s="118"/>
      <c r="G17" s="117"/>
      <c r="H17" s="117"/>
      <c r="I17" s="117"/>
    </row>
    <row r="18" spans="1:9" ht="12.75">
      <c r="A18" s="18" t="s">
        <v>164</v>
      </c>
      <c r="B18" s="168">
        <v>36</v>
      </c>
      <c r="C18" s="168">
        <v>15</v>
      </c>
      <c r="D18" s="168">
        <v>51</v>
      </c>
      <c r="F18" s="118"/>
      <c r="G18" s="117"/>
      <c r="H18" s="117"/>
      <c r="I18" s="117"/>
    </row>
    <row r="19" spans="1:9" ht="12.75">
      <c r="A19" s="18" t="s">
        <v>165</v>
      </c>
      <c r="B19" s="168">
        <v>210</v>
      </c>
      <c r="C19" s="168">
        <v>74</v>
      </c>
      <c r="D19" s="168">
        <v>284</v>
      </c>
      <c r="F19" s="118"/>
      <c r="G19" s="117"/>
      <c r="H19" s="117"/>
      <c r="I19" s="117"/>
    </row>
    <row r="20" spans="1:9" ht="12.75">
      <c r="A20" s="18" t="s">
        <v>166</v>
      </c>
      <c r="B20" s="168">
        <v>15</v>
      </c>
      <c r="C20" s="168">
        <v>4</v>
      </c>
      <c r="D20" s="168">
        <v>19</v>
      </c>
      <c r="F20" s="118"/>
      <c r="G20" s="117"/>
      <c r="H20" s="117"/>
      <c r="I20" s="117"/>
    </row>
    <row r="21" spans="1:9" ht="12.75">
      <c r="A21" s="18" t="s">
        <v>167</v>
      </c>
      <c r="B21" s="168">
        <v>207</v>
      </c>
      <c r="C21" s="168">
        <v>49</v>
      </c>
      <c r="D21" s="168">
        <v>256</v>
      </c>
      <c r="F21" s="118"/>
      <c r="G21" s="117"/>
      <c r="H21" s="117"/>
      <c r="I21" s="117"/>
    </row>
    <row r="22" spans="1:9" ht="12.75">
      <c r="A22" s="18" t="s">
        <v>168</v>
      </c>
      <c r="B22" s="168">
        <v>15</v>
      </c>
      <c r="C22" s="168">
        <v>4</v>
      </c>
      <c r="D22" s="168">
        <v>19</v>
      </c>
      <c r="F22" s="118"/>
      <c r="G22" s="117"/>
      <c r="H22" s="117"/>
      <c r="I22" s="117"/>
    </row>
    <row r="23" spans="1:9" ht="12.75">
      <c r="A23" s="18" t="s">
        <v>169</v>
      </c>
      <c r="B23" s="168">
        <v>33</v>
      </c>
      <c r="C23" s="168">
        <v>6</v>
      </c>
      <c r="D23" s="168">
        <v>39</v>
      </c>
      <c r="F23" s="118"/>
      <c r="G23" s="117"/>
      <c r="H23" s="117"/>
      <c r="I23" s="117"/>
    </row>
    <row r="24" spans="1:9" ht="12.75">
      <c r="A24" s="18" t="s">
        <v>170</v>
      </c>
      <c r="B24" s="168">
        <v>35</v>
      </c>
      <c r="C24" s="168">
        <v>15</v>
      </c>
      <c r="D24" s="168">
        <v>50</v>
      </c>
      <c r="F24" s="118"/>
      <c r="G24" s="117"/>
      <c r="H24" s="117"/>
      <c r="I24" s="117"/>
    </row>
    <row r="25" spans="1:9" ht="12.75">
      <c r="A25" s="18" t="s">
        <v>171</v>
      </c>
      <c r="B25" s="168">
        <v>224</v>
      </c>
      <c r="C25" s="168">
        <v>102</v>
      </c>
      <c r="D25" s="168">
        <v>326</v>
      </c>
      <c r="F25" s="118"/>
      <c r="G25" s="117"/>
      <c r="H25" s="117"/>
      <c r="I25" s="117"/>
    </row>
    <row r="26" spans="1:9" ht="12.75">
      <c r="A26" s="18" t="s">
        <v>172</v>
      </c>
      <c r="B26" s="168">
        <v>17</v>
      </c>
      <c r="C26" s="168">
        <v>8</v>
      </c>
      <c r="D26" s="168">
        <v>25</v>
      </c>
      <c r="F26" s="118"/>
      <c r="G26" s="117"/>
      <c r="H26" s="117"/>
      <c r="I26" s="117"/>
    </row>
    <row r="27" spans="1:9" ht="12.75">
      <c r="A27" s="18" t="s">
        <v>173</v>
      </c>
      <c r="B27" s="168">
        <v>17</v>
      </c>
      <c r="C27" s="168">
        <v>10</v>
      </c>
      <c r="D27" s="168">
        <v>27</v>
      </c>
      <c r="F27" s="118"/>
      <c r="G27" s="117"/>
      <c r="H27" s="117"/>
      <c r="I27" s="117"/>
    </row>
    <row r="28" spans="1:9" ht="12.75">
      <c r="A28" s="18" t="s">
        <v>174</v>
      </c>
      <c r="B28" s="168">
        <v>16</v>
      </c>
      <c r="C28" s="168">
        <v>6</v>
      </c>
      <c r="D28" s="168">
        <v>22</v>
      </c>
      <c r="F28" s="118"/>
      <c r="G28" s="117"/>
      <c r="H28" s="117"/>
      <c r="I28" s="117"/>
    </row>
    <row r="29" spans="1:9" ht="12.75">
      <c r="A29" s="18" t="s">
        <v>175</v>
      </c>
      <c r="B29" s="168">
        <v>191</v>
      </c>
      <c r="C29" s="168">
        <v>84</v>
      </c>
      <c r="D29" s="168">
        <v>275</v>
      </c>
      <c r="F29" s="118"/>
      <c r="G29" s="117"/>
      <c r="H29" s="117"/>
      <c r="I29" s="117"/>
    </row>
    <row r="30" spans="1:9" ht="12.75">
      <c r="A30" s="18" t="s">
        <v>176</v>
      </c>
      <c r="B30" s="168">
        <v>107</v>
      </c>
      <c r="C30" s="168">
        <v>33</v>
      </c>
      <c r="D30" s="168">
        <v>140</v>
      </c>
      <c r="F30" s="118"/>
      <c r="G30" s="117"/>
      <c r="H30" s="117"/>
      <c r="I30" s="117"/>
    </row>
    <row r="31" spans="1:9" ht="12.75">
      <c r="A31" s="18" t="s">
        <v>177</v>
      </c>
      <c r="B31" s="168">
        <v>38</v>
      </c>
      <c r="C31" s="168">
        <v>4</v>
      </c>
      <c r="D31" s="168">
        <v>42</v>
      </c>
      <c r="F31" s="118"/>
      <c r="G31" s="117"/>
      <c r="H31" s="117"/>
      <c r="I31" s="117"/>
    </row>
    <row r="32" spans="1:9" ht="12.75">
      <c r="A32" s="18" t="s">
        <v>178</v>
      </c>
      <c r="B32" s="168">
        <v>37</v>
      </c>
      <c r="C32" s="168">
        <v>9</v>
      </c>
      <c r="D32" s="168">
        <v>46</v>
      </c>
      <c r="F32" s="118"/>
      <c r="G32" s="117"/>
      <c r="H32" s="117"/>
      <c r="I32" s="117"/>
    </row>
    <row r="33" spans="1:9" ht="12.75">
      <c r="A33" s="18" t="s">
        <v>179</v>
      </c>
      <c r="B33" s="168">
        <v>32</v>
      </c>
      <c r="C33" s="168">
        <v>6</v>
      </c>
      <c r="D33" s="168">
        <v>38</v>
      </c>
      <c r="F33" s="118"/>
      <c r="G33" s="117"/>
      <c r="H33" s="117"/>
      <c r="I33" s="117"/>
    </row>
    <row r="34" spans="1:9" ht="12.75">
      <c r="A34" s="18" t="s">
        <v>180</v>
      </c>
      <c r="B34" s="168">
        <v>19</v>
      </c>
      <c r="C34" s="168">
        <v>5</v>
      </c>
      <c r="D34" s="168">
        <v>24</v>
      </c>
      <c r="F34" s="118"/>
      <c r="G34" s="117"/>
      <c r="H34" s="117"/>
      <c r="I34" s="117"/>
    </row>
    <row r="35" spans="1:9" ht="12.75">
      <c r="A35" s="18" t="s">
        <v>181</v>
      </c>
      <c r="B35" s="168">
        <v>22</v>
      </c>
      <c r="C35" s="168">
        <v>7</v>
      </c>
      <c r="D35" s="168">
        <v>29</v>
      </c>
      <c r="F35" s="118"/>
      <c r="G35" s="117"/>
      <c r="H35" s="117"/>
      <c r="I35" s="117"/>
    </row>
    <row r="36" spans="1:9" ht="12.75">
      <c r="A36" s="18" t="s">
        <v>182</v>
      </c>
      <c r="B36" s="168">
        <v>43</v>
      </c>
      <c r="C36" s="168">
        <v>16</v>
      </c>
      <c r="D36" s="168">
        <v>59</v>
      </c>
      <c r="F36" s="118"/>
      <c r="G36" s="117"/>
      <c r="H36" s="117"/>
      <c r="I36" s="117"/>
    </row>
    <row r="37" spans="1:9" ht="12.75">
      <c r="A37" s="18" t="s">
        <v>183</v>
      </c>
      <c r="B37" s="168">
        <v>70</v>
      </c>
      <c r="C37" s="168">
        <v>19</v>
      </c>
      <c r="D37" s="168">
        <v>89</v>
      </c>
      <c r="F37" s="118"/>
      <c r="G37" s="117"/>
      <c r="H37" s="117"/>
      <c r="I37" s="117"/>
    </row>
    <row r="38" spans="1:9" ht="12.75">
      <c r="A38" s="18" t="s">
        <v>184</v>
      </c>
      <c r="B38" s="168">
        <v>129</v>
      </c>
      <c r="C38" s="168">
        <v>28</v>
      </c>
      <c r="D38" s="168">
        <v>157</v>
      </c>
      <c r="F38" s="118"/>
      <c r="G38" s="117"/>
      <c r="H38" s="117"/>
      <c r="I38" s="117"/>
    </row>
    <row r="39" spans="1:9" ht="12.75">
      <c r="A39" s="18" t="s">
        <v>185</v>
      </c>
      <c r="B39" s="168">
        <v>41</v>
      </c>
      <c r="C39" s="168">
        <v>11</v>
      </c>
      <c r="D39" s="168">
        <v>52</v>
      </c>
      <c r="F39" s="118"/>
      <c r="G39" s="117"/>
      <c r="H39" s="117"/>
      <c r="I39" s="117"/>
    </row>
    <row r="40" spans="1:9" ht="12.75">
      <c r="A40" s="18" t="s">
        <v>186</v>
      </c>
      <c r="B40" s="168">
        <v>11</v>
      </c>
      <c r="C40" s="168">
        <v>5</v>
      </c>
      <c r="D40" s="168">
        <v>16</v>
      </c>
      <c r="F40" s="118"/>
      <c r="G40" s="117"/>
      <c r="H40" s="117"/>
      <c r="I40" s="117"/>
    </row>
    <row r="41" spans="1:9" ht="12.75">
      <c r="A41" s="18" t="s">
        <v>187</v>
      </c>
      <c r="B41" s="168">
        <v>19</v>
      </c>
      <c r="C41" s="168">
        <v>12</v>
      </c>
      <c r="D41" s="168">
        <v>31</v>
      </c>
      <c r="F41" s="118"/>
      <c r="G41" s="117"/>
      <c r="H41" s="117"/>
      <c r="I41" s="117"/>
    </row>
    <row r="42" spans="1:9" ht="12.75">
      <c r="A42" s="18" t="s">
        <v>188</v>
      </c>
      <c r="B42" s="168">
        <v>24</v>
      </c>
      <c r="C42" s="168">
        <v>14</v>
      </c>
      <c r="D42" s="168">
        <v>38</v>
      </c>
      <c r="F42" s="118"/>
      <c r="G42" s="117"/>
      <c r="H42" s="117"/>
      <c r="I42" s="117"/>
    </row>
    <row r="43" spans="1:9" ht="12.75">
      <c r="A43" s="18" t="s">
        <v>189</v>
      </c>
      <c r="B43" s="168">
        <v>12</v>
      </c>
      <c r="C43" s="168">
        <v>5</v>
      </c>
      <c r="D43" s="168">
        <v>17</v>
      </c>
      <c r="F43" s="118"/>
      <c r="G43" s="117"/>
      <c r="H43" s="117"/>
      <c r="I43" s="117"/>
    </row>
    <row r="44" spans="1:9" ht="12.75">
      <c r="A44" s="18" t="s">
        <v>190</v>
      </c>
      <c r="B44" s="168">
        <v>107</v>
      </c>
      <c r="C44" s="168">
        <v>57</v>
      </c>
      <c r="D44" s="168">
        <v>164</v>
      </c>
      <c r="F44" s="118"/>
      <c r="G44" s="117"/>
      <c r="H44" s="117"/>
      <c r="I44" s="117"/>
    </row>
    <row r="45" spans="1:9" ht="12.75">
      <c r="A45" s="18" t="s">
        <v>62</v>
      </c>
      <c r="B45" s="168">
        <v>248</v>
      </c>
      <c r="C45" s="168">
        <v>102</v>
      </c>
      <c r="D45" s="168">
        <v>350</v>
      </c>
      <c r="F45" s="118"/>
      <c r="G45" s="117"/>
      <c r="H45" s="117"/>
      <c r="I45" s="117"/>
    </row>
    <row r="46" spans="1:9" ht="12.75">
      <c r="A46" s="18" t="s">
        <v>191</v>
      </c>
      <c r="B46" s="168">
        <v>34</v>
      </c>
      <c r="C46" s="168">
        <v>17</v>
      </c>
      <c r="D46" s="168">
        <v>51</v>
      </c>
      <c r="F46" s="118"/>
      <c r="G46" s="117"/>
      <c r="H46" s="117"/>
      <c r="I46" s="117"/>
    </row>
    <row r="47" spans="1:9" ht="12.75">
      <c r="A47" s="18" t="s">
        <v>192</v>
      </c>
      <c r="B47" s="168">
        <v>105</v>
      </c>
      <c r="C47" s="168">
        <v>49</v>
      </c>
      <c r="D47" s="168">
        <v>154</v>
      </c>
      <c r="F47" s="118"/>
      <c r="G47" s="117"/>
      <c r="H47" s="117"/>
      <c r="I47" s="117"/>
    </row>
    <row r="48" spans="1:9" ht="12.75">
      <c r="A48" s="18" t="s">
        <v>193</v>
      </c>
      <c r="B48" s="168">
        <v>14</v>
      </c>
      <c r="C48" s="168">
        <v>3</v>
      </c>
      <c r="D48" s="168">
        <v>17</v>
      </c>
      <c r="F48" s="118"/>
      <c r="G48" s="117"/>
      <c r="H48" s="117"/>
      <c r="I48" s="117"/>
    </row>
    <row r="49" spans="1:9" ht="12.75">
      <c r="A49" s="18" t="s">
        <v>194</v>
      </c>
      <c r="B49" s="168">
        <v>73</v>
      </c>
      <c r="C49" s="168">
        <v>16</v>
      </c>
      <c r="D49" s="168">
        <v>89</v>
      </c>
      <c r="F49" s="118"/>
      <c r="G49" s="117"/>
      <c r="H49" s="117"/>
      <c r="I49" s="117"/>
    </row>
    <row r="50" spans="1:9" ht="12.75">
      <c r="A50" s="18" t="s">
        <v>195</v>
      </c>
      <c r="B50" s="168">
        <v>58</v>
      </c>
      <c r="C50" s="168">
        <v>7</v>
      </c>
      <c r="D50" s="168">
        <v>65</v>
      </c>
      <c r="F50" s="118"/>
      <c r="G50" s="117"/>
      <c r="H50" s="117"/>
      <c r="I50" s="117"/>
    </row>
    <row r="51" spans="1:9" ht="12.75">
      <c r="A51" s="18" t="s">
        <v>196</v>
      </c>
      <c r="B51" s="168">
        <v>65</v>
      </c>
      <c r="C51" s="168">
        <v>44</v>
      </c>
      <c r="D51" s="168">
        <v>109</v>
      </c>
      <c r="F51" s="118"/>
      <c r="G51" s="117"/>
      <c r="H51" s="117"/>
      <c r="I51" s="117"/>
    </row>
    <row r="52" spans="1:9" ht="12.75">
      <c r="A52" s="18" t="s">
        <v>197</v>
      </c>
      <c r="B52" s="168">
        <v>139</v>
      </c>
      <c r="C52" s="168">
        <v>64</v>
      </c>
      <c r="D52" s="168">
        <v>203</v>
      </c>
      <c r="F52" s="118"/>
      <c r="G52" s="117"/>
      <c r="H52" s="117"/>
      <c r="I52" s="117"/>
    </row>
    <row r="53" spans="1:9" ht="12.75">
      <c r="A53" s="18" t="s">
        <v>198</v>
      </c>
      <c r="B53" s="168">
        <v>86</v>
      </c>
      <c r="C53" s="168">
        <v>21</v>
      </c>
      <c r="D53" s="168">
        <v>107</v>
      </c>
      <c r="F53" s="118"/>
      <c r="G53" s="117"/>
      <c r="H53" s="117"/>
      <c r="I53" s="117"/>
    </row>
    <row r="54" spans="1:9" ht="12.75">
      <c r="A54" s="18" t="s">
        <v>199</v>
      </c>
      <c r="B54" s="168">
        <v>29</v>
      </c>
      <c r="C54" s="168">
        <v>8</v>
      </c>
      <c r="D54" s="168">
        <v>37</v>
      </c>
      <c r="F54" s="118"/>
      <c r="G54" s="117"/>
      <c r="H54" s="117"/>
      <c r="I54" s="117"/>
    </row>
    <row r="55" spans="1:9" ht="12.75">
      <c r="A55" s="18" t="s">
        <v>200</v>
      </c>
      <c r="B55" s="168">
        <v>29</v>
      </c>
      <c r="C55" s="168">
        <v>6</v>
      </c>
      <c r="D55" s="168">
        <v>35</v>
      </c>
      <c r="F55" s="118"/>
      <c r="G55" s="117"/>
      <c r="H55" s="117"/>
      <c r="I55" s="117"/>
    </row>
    <row r="56" spans="1:9" ht="12.75">
      <c r="A56" s="18" t="s">
        <v>201</v>
      </c>
      <c r="B56" s="168">
        <v>51</v>
      </c>
      <c r="C56" s="168">
        <v>23</v>
      </c>
      <c r="D56" s="168">
        <v>74</v>
      </c>
      <c r="F56" s="118"/>
      <c r="G56" s="117"/>
      <c r="H56" s="117"/>
      <c r="I56" s="117"/>
    </row>
    <row r="57" spans="6:9" ht="12.75">
      <c r="F57" s="118"/>
      <c r="G57" s="117"/>
      <c r="H57" s="117"/>
      <c r="I57" s="117"/>
    </row>
    <row r="58" spans="5:9" ht="12.75">
      <c r="E58" s="62"/>
      <c r="F58" s="118"/>
      <c r="G58" s="117"/>
      <c r="H58" s="117"/>
      <c r="I58" s="117"/>
    </row>
  </sheetData>
  <printOptions/>
  <pageMargins left="0.7874015748031497" right="0.3937007874015748" top="0.984251968503937" bottom="0.3937007874015748" header="0.5118110236220472" footer="0.5118110236220472"/>
  <pageSetup horizontalDpi="600" verticalDpi="600" orientation="portrait" paperSize="9" r:id="rId1"/>
  <headerFooter alignWithMargins="0">
    <oddHeader>&amp;R&amp;P</oddHeader>
  </headerFooter>
</worksheet>
</file>

<file path=xl/worksheets/sheet12.xml><?xml version="1.0" encoding="utf-8"?>
<worksheet xmlns="http://schemas.openxmlformats.org/spreadsheetml/2006/main" xmlns:r="http://schemas.openxmlformats.org/officeDocument/2006/relationships">
  <dimension ref="A1:I58"/>
  <sheetViews>
    <sheetView zoomScaleSheetLayoutView="100" workbookViewId="0" topLeftCell="A1">
      <selection activeCell="N8" sqref="N8"/>
    </sheetView>
  </sheetViews>
  <sheetFormatPr defaultColWidth="9.140625" defaultRowHeight="12.75"/>
  <cols>
    <col min="1" max="1" width="21.28125" style="6" customWidth="1"/>
    <col min="2" max="4" width="12.8515625" style="6" customWidth="1"/>
    <col min="5" max="16384" width="9.140625" style="6" customWidth="1"/>
  </cols>
  <sheetData>
    <row r="1" spans="1:4" ht="12.75">
      <c r="A1" s="119" t="s">
        <v>400</v>
      </c>
      <c r="B1" s="18"/>
      <c r="C1" s="18"/>
      <c r="D1" s="18"/>
    </row>
    <row r="2" spans="1:4" ht="12.75">
      <c r="A2" s="18"/>
      <c r="B2" s="18"/>
      <c r="C2" s="18"/>
      <c r="D2" s="18"/>
    </row>
    <row r="3" spans="1:4" ht="16.5" customHeight="1">
      <c r="A3" s="77" t="s">
        <v>101</v>
      </c>
      <c r="B3" s="78" t="s">
        <v>5</v>
      </c>
      <c r="C3" s="78" t="s">
        <v>6</v>
      </c>
      <c r="D3" s="54" t="s">
        <v>1</v>
      </c>
    </row>
    <row r="4" spans="1:4" ht="16.5" customHeight="1">
      <c r="A4" s="18" t="s">
        <v>202</v>
      </c>
      <c r="B4" s="168">
        <v>39</v>
      </c>
      <c r="C4" s="168">
        <v>9</v>
      </c>
      <c r="D4" s="168">
        <v>48</v>
      </c>
    </row>
    <row r="5" spans="1:4" ht="12.75" customHeight="1">
      <c r="A5" s="18" t="s">
        <v>203</v>
      </c>
      <c r="B5" s="168">
        <v>22</v>
      </c>
      <c r="C5" s="168">
        <v>7</v>
      </c>
      <c r="D5" s="168">
        <v>29</v>
      </c>
    </row>
    <row r="6" spans="1:9" ht="12.75" customHeight="1">
      <c r="A6" s="18" t="s">
        <v>204</v>
      </c>
      <c r="B6" s="168">
        <v>52</v>
      </c>
      <c r="C6" s="168">
        <v>18</v>
      </c>
      <c r="D6" s="168">
        <v>70</v>
      </c>
      <c r="F6" s="118"/>
      <c r="G6" s="117"/>
      <c r="H6" s="117"/>
      <c r="I6" s="117"/>
    </row>
    <row r="7" spans="1:9" ht="12.75">
      <c r="A7" s="18" t="s">
        <v>205</v>
      </c>
      <c r="B7" s="168">
        <v>147</v>
      </c>
      <c r="C7" s="168">
        <v>58</v>
      </c>
      <c r="D7" s="168">
        <v>205</v>
      </c>
      <c r="F7" s="118"/>
      <c r="G7" s="117"/>
      <c r="H7" s="117"/>
      <c r="I7" s="117"/>
    </row>
    <row r="8" spans="1:9" ht="12.75">
      <c r="A8" s="18" t="s">
        <v>206</v>
      </c>
      <c r="B8" s="168">
        <v>65</v>
      </c>
      <c r="C8" s="168">
        <v>14</v>
      </c>
      <c r="D8" s="168">
        <v>79</v>
      </c>
      <c r="F8" s="118"/>
      <c r="G8" s="117"/>
      <c r="H8" s="117"/>
      <c r="I8" s="117"/>
    </row>
    <row r="9" spans="1:9" ht="12.75">
      <c r="A9" s="18" t="s">
        <v>207</v>
      </c>
      <c r="B9" s="168">
        <v>21</v>
      </c>
      <c r="C9" s="168">
        <v>9</v>
      </c>
      <c r="D9" s="168">
        <v>30</v>
      </c>
      <c r="F9" s="118"/>
      <c r="G9" s="117"/>
      <c r="H9" s="117"/>
      <c r="I9" s="117"/>
    </row>
    <row r="10" spans="1:9" ht="12.75">
      <c r="A10" s="18" t="s">
        <v>208</v>
      </c>
      <c r="B10" s="168">
        <v>61</v>
      </c>
      <c r="C10" s="168">
        <v>14</v>
      </c>
      <c r="D10" s="168">
        <v>75</v>
      </c>
      <c r="F10" s="118"/>
      <c r="G10" s="117"/>
      <c r="H10" s="117"/>
      <c r="I10" s="117"/>
    </row>
    <row r="11" spans="1:9" ht="12.75">
      <c r="A11" s="18" t="s">
        <v>209</v>
      </c>
      <c r="B11" s="168">
        <v>133</v>
      </c>
      <c r="C11" s="168">
        <v>31</v>
      </c>
      <c r="D11" s="168">
        <v>164</v>
      </c>
      <c r="F11" s="118"/>
      <c r="G11" s="117"/>
      <c r="H11" s="117"/>
      <c r="I11" s="117"/>
    </row>
    <row r="12" spans="1:9" ht="12.75">
      <c r="A12" s="18" t="s">
        <v>210</v>
      </c>
      <c r="B12" s="168">
        <v>21</v>
      </c>
      <c r="C12" s="168">
        <v>0</v>
      </c>
      <c r="D12" s="168">
        <v>21</v>
      </c>
      <c r="F12" s="118"/>
      <c r="G12" s="117"/>
      <c r="H12" s="117"/>
      <c r="I12" s="117"/>
    </row>
    <row r="13" spans="1:9" ht="12.75">
      <c r="A13" s="18" t="s">
        <v>211</v>
      </c>
      <c r="B13" s="168">
        <v>47</v>
      </c>
      <c r="C13" s="168">
        <v>11</v>
      </c>
      <c r="D13" s="168">
        <v>58</v>
      </c>
      <c r="F13" s="118"/>
      <c r="G13" s="117"/>
      <c r="H13" s="117"/>
      <c r="I13" s="117"/>
    </row>
    <row r="14" spans="1:9" ht="12.75">
      <c r="A14" s="18" t="s">
        <v>212</v>
      </c>
      <c r="B14" s="168">
        <v>48</v>
      </c>
      <c r="C14" s="168">
        <v>13</v>
      </c>
      <c r="D14" s="168">
        <v>61</v>
      </c>
      <c r="F14" s="118"/>
      <c r="G14" s="117"/>
      <c r="H14" s="117"/>
      <c r="I14" s="117"/>
    </row>
    <row r="15" spans="1:9" ht="12.75">
      <c r="A15" s="18" t="s">
        <v>213</v>
      </c>
      <c r="B15" s="168">
        <v>64</v>
      </c>
      <c r="C15" s="168">
        <v>12</v>
      </c>
      <c r="D15" s="168">
        <v>76</v>
      </c>
      <c r="F15" s="118"/>
      <c r="G15" s="117"/>
      <c r="H15" s="117"/>
      <c r="I15" s="117"/>
    </row>
    <row r="16" spans="1:9" ht="12.75">
      <c r="A16" s="18" t="s">
        <v>214</v>
      </c>
      <c r="B16" s="168">
        <v>56</v>
      </c>
      <c r="C16" s="168">
        <v>14</v>
      </c>
      <c r="D16" s="168">
        <v>70</v>
      </c>
      <c r="F16" s="118"/>
      <c r="G16" s="117"/>
      <c r="H16" s="117"/>
      <c r="I16" s="117"/>
    </row>
    <row r="17" spans="1:9" ht="12.75">
      <c r="A17" s="18" t="s">
        <v>215</v>
      </c>
      <c r="B17" s="168">
        <v>85</v>
      </c>
      <c r="C17" s="168">
        <v>42</v>
      </c>
      <c r="D17" s="168">
        <v>127</v>
      </c>
      <c r="F17" s="118"/>
      <c r="G17" s="117"/>
      <c r="H17" s="117"/>
      <c r="I17" s="117"/>
    </row>
    <row r="18" spans="1:9" ht="12.75">
      <c r="A18" s="18" t="s">
        <v>216</v>
      </c>
      <c r="B18" s="168">
        <v>17</v>
      </c>
      <c r="C18" s="168">
        <v>3</v>
      </c>
      <c r="D18" s="168">
        <v>20</v>
      </c>
      <c r="F18" s="118"/>
      <c r="G18" s="117"/>
      <c r="H18" s="117"/>
      <c r="I18" s="117"/>
    </row>
    <row r="19" spans="1:9" ht="12.75">
      <c r="A19" s="18" t="s">
        <v>217</v>
      </c>
      <c r="B19" s="168">
        <v>21</v>
      </c>
      <c r="C19" s="168">
        <v>0</v>
      </c>
      <c r="D19" s="168">
        <v>21</v>
      </c>
      <c r="F19" s="118"/>
      <c r="G19" s="117"/>
      <c r="H19" s="117"/>
      <c r="I19" s="117"/>
    </row>
    <row r="20" spans="1:9" ht="12.75">
      <c r="A20" s="18" t="s">
        <v>218</v>
      </c>
      <c r="B20" s="168">
        <v>37</v>
      </c>
      <c r="C20" s="168">
        <v>6</v>
      </c>
      <c r="D20" s="168">
        <v>43</v>
      </c>
      <c r="F20" s="118"/>
      <c r="G20" s="117"/>
      <c r="H20" s="117"/>
      <c r="I20" s="117"/>
    </row>
    <row r="21" spans="1:9" ht="12.75">
      <c r="A21" s="18" t="s">
        <v>219</v>
      </c>
      <c r="B21" s="168">
        <v>68</v>
      </c>
      <c r="C21" s="168">
        <v>15</v>
      </c>
      <c r="D21" s="168">
        <v>83</v>
      </c>
      <c r="F21" s="118"/>
      <c r="G21" s="117"/>
      <c r="H21" s="117"/>
      <c r="I21" s="117"/>
    </row>
    <row r="22" spans="1:9" ht="12.75">
      <c r="A22" s="18" t="s">
        <v>220</v>
      </c>
      <c r="B22" s="168">
        <v>16</v>
      </c>
      <c r="C22" s="168">
        <v>8</v>
      </c>
      <c r="D22" s="168">
        <v>24</v>
      </c>
      <c r="F22" s="118"/>
      <c r="G22" s="117"/>
      <c r="H22" s="117"/>
      <c r="I22" s="117"/>
    </row>
    <row r="23" spans="1:9" ht="12.75">
      <c r="A23" s="18" t="s">
        <v>221</v>
      </c>
      <c r="B23" s="168">
        <v>45</v>
      </c>
      <c r="C23" s="168">
        <v>17</v>
      </c>
      <c r="D23" s="168">
        <v>62</v>
      </c>
      <c r="F23" s="118"/>
      <c r="G23" s="117"/>
      <c r="H23" s="117"/>
      <c r="I23" s="117"/>
    </row>
    <row r="24" spans="1:9" ht="12.75">
      <c r="A24" s="18" t="s">
        <v>222</v>
      </c>
      <c r="B24" s="168">
        <v>97</v>
      </c>
      <c r="C24" s="168">
        <v>25</v>
      </c>
      <c r="D24" s="168">
        <v>122</v>
      </c>
      <c r="F24" s="118"/>
      <c r="G24" s="117"/>
      <c r="H24" s="117"/>
      <c r="I24" s="117"/>
    </row>
    <row r="25" spans="1:9" ht="12.75">
      <c r="A25" s="18" t="s">
        <v>223</v>
      </c>
      <c r="B25" s="168">
        <v>39</v>
      </c>
      <c r="C25" s="168">
        <v>11</v>
      </c>
      <c r="D25" s="168">
        <v>50</v>
      </c>
      <c r="F25" s="118"/>
      <c r="G25" s="117"/>
      <c r="H25" s="117"/>
      <c r="I25" s="117"/>
    </row>
    <row r="26" spans="1:9" ht="12.75">
      <c r="A26" s="18" t="s">
        <v>224</v>
      </c>
      <c r="B26" s="168">
        <v>52</v>
      </c>
      <c r="C26" s="168">
        <v>12</v>
      </c>
      <c r="D26" s="168">
        <v>64</v>
      </c>
      <c r="F26" s="118"/>
      <c r="G26" s="117"/>
      <c r="H26" s="117"/>
      <c r="I26" s="117"/>
    </row>
    <row r="27" spans="1:9" ht="12.75">
      <c r="A27" s="18" t="s">
        <v>225</v>
      </c>
      <c r="B27" s="168">
        <v>230</v>
      </c>
      <c r="C27" s="168">
        <v>95</v>
      </c>
      <c r="D27" s="168">
        <v>325</v>
      </c>
      <c r="F27" s="118"/>
      <c r="G27" s="117"/>
      <c r="H27" s="117"/>
      <c r="I27" s="117"/>
    </row>
    <row r="28" spans="1:9" ht="12.75">
      <c r="A28" s="18" t="s">
        <v>226</v>
      </c>
      <c r="B28" s="168">
        <v>57</v>
      </c>
      <c r="C28" s="168">
        <v>8</v>
      </c>
      <c r="D28" s="168">
        <v>65</v>
      </c>
      <c r="F28" s="118"/>
      <c r="G28" s="117"/>
      <c r="H28" s="117"/>
      <c r="I28" s="117"/>
    </row>
    <row r="29" spans="1:9" ht="12.75">
      <c r="A29" s="18" t="s">
        <v>227</v>
      </c>
      <c r="B29" s="168">
        <v>58</v>
      </c>
      <c r="C29" s="168">
        <v>11</v>
      </c>
      <c r="D29" s="168">
        <v>69</v>
      </c>
      <c r="F29" s="118"/>
      <c r="G29" s="117"/>
      <c r="H29" s="117"/>
      <c r="I29" s="117"/>
    </row>
    <row r="30" spans="1:9" ht="12.75">
      <c r="A30" s="18" t="s">
        <v>228</v>
      </c>
      <c r="B30" s="168">
        <v>6</v>
      </c>
      <c r="C30" s="168">
        <v>3</v>
      </c>
      <c r="D30" s="168">
        <v>9</v>
      </c>
      <c r="F30" s="118"/>
      <c r="G30" s="117"/>
      <c r="H30" s="117"/>
      <c r="I30" s="117"/>
    </row>
    <row r="31" spans="1:9" ht="12.75">
      <c r="A31" s="18" t="s">
        <v>229</v>
      </c>
      <c r="B31" s="168">
        <v>20</v>
      </c>
      <c r="C31" s="168">
        <v>3</v>
      </c>
      <c r="D31" s="168">
        <v>23</v>
      </c>
      <c r="F31" s="118"/>
      <c r="G31" s="117"/>
      <c r="H31" s="117"/>
      <c r="I31" s="117"/>
    </row>
    <row r="32" spans="1:9" ht="12.75">
      <c r="A32" s="18" t="s">
        <v>230</v>
      </c>
      <c r="B32" s="168">
        <v>51</v>
      </c>
      <c r="C32" s="168">
        <v>14</v>
      </c>
      <c r="D32" s="168">
        <v>65</v>
      </c>
      <c r="F32" s="118"/>
      <c r="G32" s="117"/>
      <c r="H32" s="117"/>
      <c r="I32" s="117"/>
    </row>
    <row r="33" spans="1:9" ht="12.75">
      <c r="A33" s="18" t="s">
        <v>231</v>
      </c>
      <c r="B33" s="168">
        <v>149</v>
      </c>
      <c r="C33" s="168">
        <v>61</v>
      </c>
      <c r="D33" s="168">
        <v>210</v>
      </c>
      <c r="F33" s="118"/>
      <c r="G33" s="117"/>
      <c r="H33" s="117"/>
      <c r="I33" s="117"/>
    </row>
    <row r="34" spans="1:9" ht="12.75">
      <c r="A34" s="18" t="s">
        <v>232</v>
      </c>
      <c r="B34" s="168">
        <v>90</v>
      </c>
      <c r="C34" s="168">
        <v>30</v>
      </c>
      <c r="D34" s="168">
        <v>120</v>
      </c>
      <c r="F34" s="118"/>
      <c r="G34" s="117"/>
      <c r="H34" s="117"/>
      <c r="I34" s="117"/>
    </row>
    <row r="35" spans="1:9" ht="12.75">
      <c r="A35" s="18" t="s">
        <v>233</v>
      </c>
      <c r="B35" s="168">
        <v>15</v>
      </c>
      <c r="C35" s="168">
        <v>8</v>
      </c>
      <c r="D35" s="168">
        <v>23</v>
      </c>
      <c r="F35" s="118"/>
      <c r="G35" s="117"/>
      <c r="H35" s="117"/>
      <c r="I35" s="117"/>
    </row>
    <row r="36" spans="1:9" ht="12.75">
      <c r="A36" s="18" t="s">
        <v>234</v>
      </c>
      <c r="B36" s="168">
        <v>28</v>
      </c>
      <c r="C36" s="168">
        <v>6</v>
      </c>
      <c r="D36" s="168">
        <v>34</v>
      </c>
      <c r="F36" s="118"/>
      <c r="G36" s="117"/>
      <c r="H36" s="117"/>
      <c r="I36" s="117"/>
    </row>
    <row r="37" spans="1:9" ht="12.75">
      <c r="A37" s="18" t="s">
        <v>235</v>
      </c>
      <c r="B37" s="168">
        <v>512</v>
      </c>
      <c r="C37" s="168">
        <v>244</v>
      </c>
      <c r="D37" s="168">
        <v>756</v>
      </c>
      <c r="F37" s="118"/>
      <c r="G37" s="117"/>
      <c r="H37" s="117"/>
      <c r="I37" s="117"/>
    </row>
    <row r="38" spans="1:9" ht="12.75">
      <c r="A38" s="18" t="s">
        <v>236</v>
      </c>
      <c r="B38" s="168">
        <v>27</v>
      </c>
      <c r="C38" s="168">
        <v>19</v>
      </c>
      <c r="D38" s="168">
        <v>46</v>
      </c>
      <c r="F38" s="118"/>
      <c r="G38" s="117"/>
      <c r="H38" s="117"/>
      <c r="I38" s="117"/>
    </row>
    <row r="39" spans="1:9" ht="12.75">
      <c r="A39" s="18" t="s">
        <v>237</v>
      </c>
      <c r="B39" s="168">
        <v>7</v>
      </c>
      <c r="C39" s="168">
        <v>0</v>
      </c>
      <c r="D39" s="168">
        <v>7</v>
      </c>
      <c r="F39" s="118"/>
      <c r="G39" s="117"/>
      <c r="H39" s="117"/>
      <c r="I39" s="117"/>
    </row>
    <row r="40" spans="1:9" ht="12.75">
      <c r="A40" s="18" t="s">
        <v>238</v>
      </c>
      <c r="B40" s="168">
        <v>53</v>
      </c>
      <c r="C40" s="168">
        <v>10</v>
      </c>
      <c r="D40" s="168">
        <v>63</v>
      </c>
      <c r="F40" s="118"/>
      <c r="G40" s="117"/>
      <c r="H40" s="117"/>
      <c r="I40" s="117"/>
    </row>
    <row r="41" spans="1:9" ht="12.75">
      <c r="A41" s="18" t="s">
        <v>239</v>
      </c>
      <c r="B41" s="168">
        <v>78</v>
      </c>
      <c r="C41" s="168">
        <v>24</v>
      </c>
      <c r="D41" s="168">
        <v>102</v>
      </c>
      <c r="F41" s="118"/>
      <c r="G41" s="117"/>
      <c r="H41" s="117"/>
      <c r="I41" s="117"/>
    </row>
    <row r="42" spans="1:9" ht="12.75">
      <c r="A42" s="18" t="s">
        <v>240</v>
      </c>
      <c r="B42" s="168">
        <v>27</v>
      </c>
      <c r="C42" s="168">
        <v>14</v>
      </c>
      <c r="D42" s="168">
        <v>41</v>
      </c>
      <c r="F42" s="118"/>
      <c r="G42" s="117"/>
      <c r="H42" s="117"/>
      <c r="I42" s="117"/>
    </row>
    <row r="43" spans="1:9" ht="12.75">
      <c r="A43" s="18" t="s">
        <v>241</v>
      </c>
      <c r="B43" s="168">
        <v>23</v>
      </c>
      <c r="C43" s="168">
        <v>5</v>
      </c>
      <c r="D43" s="168">
        <v>28</v>
      </c>
      <c r="F43" s="118"/>
      <c r="G43" s="117"/>
      <c r="H43" s="117"/>
      <c r="I43" s="117"/>
    </row>
    <row r="44" spans="1:9" ht="12.75">
      <c r="A44" s="18" t="s">
        <v>242</v>
      </c>
      <c r="B44" s="168">
        <v>41</v>
      </c>
      <c r="C44" s="168">
        <v>18</v>
      </c>
      <c r="D44" s="168">
        <v>59</v>
      </c>
      <c r="F44" s="118"/>
      <c r="G44" s="117"/>
      <c r="H44" s="117"/>
      <c r="I44" s="117"/>
    </row>
    <row r="45" spans="1:9" ht="12.75">
      <c r="A45" s="18" t="s">
        <v>243</v>
      </c>
      <c r="B45" s="168">
        <v>41</v>
      </c>
      <c r="C45" s="168">
        <v>11</v>
      </c>
      <c r="D45" s="168">
        <v>52</v>
      </c>
      <c r="F45" s="118"/>
      <c r="G45" s="117"/>
      <c r="H45" s="117"/>
      <c r="I45" s="117"/>
    </row>
    <row r="46" spans="1:9" ht="12.75">
      <c r="A46" s="18" t="s">
        <v>244</v>
      </c>
      <c r="B46" s="168">
        <v>80</v>
      </c>
      <c r="C46" s="168">
        <v>46</v>
      </c>
      <c r="D46" s="168">
        <v>126</v>
      </c>
      <c r="F46" s="118"/>
      <c r="G46" s="117"/>
      <c r="H46" s="117"/>
      <c r="I46" s="117"/>
    </row>
    <row r="47" spans="1:9" ht="12.75">
      <c r="A47" s="18" t="s">
        <v>245</v>
      </c>
      <c r="B47" s="168">
        <v>16</v>
      </c>
      <c r="C47" s="168">
        <v>0</v>
      </c>
      <c r="D47" s="168">
        <v>16</v>
      </c>
      <c r="F47" s="118"/>
      <c r="G47" s="117"/>
      <c r="H47" s="117"/>
      <c r="I47" s="117"/>
    </row>
    <row r="48" spans="1:9" ht="12.75">
      <c r="A48" s="18" t="s">
        <v>246</v>
      </c>
      <c r="B48" s="168">
        <v>25</v>
      </c>
      <c r="C48" s="168">
        <v>4</v>
      </c>
      <c r="D48" s="168">
        <v>29</v>
      </c>
      <c r="F48" s="118"/>
      <c r="G48" s="117"/>
      <c r="H48" s="117"/>
      <c r="I48" s="117"/>
    </row>
    <row r="49" spans="1:9" ht="12.75">
      <c r="A49" s="18" t="s">
        <v>247</v>
      </c>
      <c r="B49" s="168">
        <v>9</v>
      </c>
      <c r="C49" s="170" t="s">
        <v>423</v>
      </c>
      <c r="D49" s="168">
        <v>9</v>
      </c>
      <c r="F49" s="118"/>
      <c r="G49" s="117"/>
      <c r="H49" s="117"/>
      <c r="I49" s="117"/>
    </row>
    <row r="50" spans="1:9" ht="12.75">
      <c r="A50" s="18" t="s">
        <v>248</v>
      </c>
      <c r="B50" s="168">
        <v>120</v>
      </c>
      <c r="C50" s="168">
        <v>50</v>
      </c>
      <c r="D50" s="168">
        <v>170</v>
      </c>
      <c r="F50" s="118"/>
      <c r="G50" s="117"/>
      <c r="H50" s="117"/>
      <c r="I50" s="117"/>
    </row>
    <row r="51" spans="1:9" ht="12.75">
      <c r="A51" s="18" t="s">
        <v>249</v>
      </c>
      <c r="B51" s="168">
        <v>28</v>
      </c>
      <c r="C51" s="168">
        <v>4</v>
      </c>
      <c r="D51" s="168">
        <v>32</v>
      </c>
      <c r="F51" s="118"/>
      <c r="G51" s="117"/>
      <c r="H51" s="117"/>
      <c r="I51" s="117"/>
    </row>
    <row r="52" spans="1:9" ht="12.75">
      <c r="A52" s="18" t="s">
        <v>250</v>
      </c>
      <c r="B52" s="168">
        <v>22</v>
      </c>
      <c r="C52" s="168">
        <v>4</v>
      </c>
      <c r="D52" s="168">
        <v>26</v>
      </c>
      <c r="F52" s="118"/>
      <c r="G52" s="117"/>
      <c r="H52" s="117"/>
      <c r="I52" s="117"/>
    </row>
    <row r="53" spans="1:9" ht="12.75">
      <c r="A53" s="18" t="s">
        <v>251</v>
      </c>
      <c r="B53" s="168">
        <v>102</v>
      </c>
      <c r="C53" s="168">
        <v>51</v>
      </c>
      <c r="D53" s="168">
        <v>153</v>
      </c>
      <c r="F53" s="118"/>
      <c r="G53" s="117"/>
      <c r="H53" s="117"/>
      <c r="I53" s="117"/>
    </row>
    <row r="54" spans="1:9" ht="12.75">
      <c r="A54" s="18" t="s">
        <v>252</v>
      </c>
      <c r="B54" s="168">
        <v>29</v>
      </c>
      <c r="C54" s="168">
        <v>4</v>
      </c>
      <c r="D54" s="168">
        <v>33</v>
      </c>
      <c r="F54" s="118"/>
      <c r="G54" s="117"/>
      <c r="H54" s="117"/>
      <c r="I54" s="117"/>
    </row>
    <row r="55" spans="1:9" ht="12.75">
      <c r="A55" s="18" t="s">
        <v>253</v>
      </c>
      <c r="B55" s="168">
        <v>14</v>
      </c>
      <c r="C55" s="168">
        <v>6</v>
      </c>
      <c r="D55" s="168">
        <v>20</v>
      </c>
      <c r="F55" s="118"/>
      <c r="G55" s="117"/>
      <c r="H55" s="117"/>
      <c r="I55" s="117"/>
    </row>
    <row r="56" spans="1:9" ht="12.75">
      <c r="A56" s="18" t="s">
        <v>254</v>
      </c>
      <c r="B56" s="168">
        <v>29</v>
      </c>
      <c r="C56" s="168">
        <v>9</v>
      </c>
      <c r="D56" s="168">
        <v>38</v>
      </c>
      <c r="F56" s="118"/>
      <c r="G56" s="117"/>
      <c r="H56" s="117"/>
      <c r="I56" s="117"/>
    </row>
    <row r="57" spans="6:9" ht="12.75">
      <c r="F57" s="118"/>
      <c r="G57" s="117"/>
      <c r="H57" s="117"/>
      <c r="I57" s="117"/>
    </row>
    <row r="58" spans="5:9" ht="12.75">
      <c r="E58" s="62"/>
      <c r="F58" s="118"/>
      <c r="G58" s="117"/>
      <c r="H58" s="117"/>
      <c r="I58" s="117"/>
    </row>
  </sheetData>
  <printOptions/>
  <pageMargins left="0.7874015748031497" right="0.3937007874015748" top="0.984251968503937" bottom="0.3937007874015748" header="0.5118110236220472" footer="0.5118110236220472"/>
  <pageSetup horizontalDpi="600" verticalDpi="600" orientation="portrait" paperSize="9" r:id="rId1"/>
  <headerFooter alignWithMargins="0">
    <oddHeader>&amp;R&amp;P</oddHeader>
  </headerFooter>
</worksheet>
</file>

<file path=xl/worksheets/sheet13.xml><?xml version="1.0" encoding="utf-8"?>
<worksheet xmlns="http://schemas.openxmlformats.org/spreadsheetml/2006/main" xmlns:r="http://schemas.openxmlformats.org/officeDocument/2006/relationships">
  <dimension ref="A1:I58"/>
  <sheetViews>
    <sheetView zoomScaleSheetLayoutView="100" workbookViewId="0" topLeftCell="A1">
      <selection activeCell="N8" sqref="N8"/>
    </sheetView>
  </sheetViews>
  <sheetFormatPr defaultColWidth="9.140625" defaultRowHeight="12.75"/>
  <cols>
    <col min="1" max="1" width="21.28125" style="6" customWidth="1"/>
    <col min="2" max="4" width="12.8515625" style="6" customWidth="1"/>
    <col min="5" max="16384" width="9.140625" style="6" customWidth="1"/>
  </cols>
  <sheetData>
    <row r="1" spans="1:4" ht="12.75">
      <c r="A1" s="119" t="s">
        <v>400</v>
      </c>
      <c r="B1" s="18"/>
      <c r="C1" s="18"/>
      <c r="D1" s="18"/>
    </row>
    <row r="2" spans="1:4" ht="12.75">
      <c r="A2" s="18"/>
      <c r="B2" s="18"/>
      <c r="C2" s="18"/>
      <c r="D2" s="18"/>
    </row>
    <row r="3" spans="1:4" ht="16.5" customHeight="1">
      <c r="A3" s="77" t="s">
        <v>101</v>
      </c>
      <c r="B3" s="78" t="s">
        <v>5</v>
      </c>
      <c r="C3" s="78" t="s">
        <v>6</v>
      </c>
      <c r="D3" s="54" t="s">
        <v>1</v>
      </c>
    </row>
    <row r="4" spans="1:4" ht="16.5" customHeight="1">
      <c r="A4" s="18" t="s">
        <v>255</v>
      </c>
      <c r="B4" s="168">
        <v>13</v>
      </c>
      <c r="C4" s="168">
        <v>3</v>
      </c>
      <c r="D4" s="168">
        <v>16</v>
      </c>
    </row>
    <row r="5" spans="1:4" ht="12.75" customHeight="1">
      <c r="A5" s="18" t="s">
        <v>256</v>
      </c>
      <c r="B5" s="168">
        <v>294</v>
      </c>
      <c r="C5" s="168">
        <v>100</v>
      </c>
      <c r="D5" s="168">
        <v>394</v>
      </c>
    </row>
    <row r="6" spans="1:9" ht="12.75" customHeight="1">
      <c r="A6" s="18" t="s">
        <v>257</v>
      </c>
      <c r="B6" s="168">
        <v>112</v>
      </c>
      <c r="C6" s="168">
        <v>52</v>
      </c>
      <c r="D6" s="168">
        <v>164</v>
      </c>
      <c r="F6" s="118"/>
      <c r="G6" s="117"/>
      <c r="H6" s="117"/>
      <c r="I6" s="117"/>
    </row>
    <row r="7" spans="1:9" ht="12.75">
      <c r="A7" s="18" t="s">
        <v>258</v>
      </c>
      <c r="B7" s="168">
        <v>5</v>
      </c>
      <c r="C7" s="168">
        <v>0</v>
      </c>
      <c r="D7" s="168">
        <v>5</v>
      </c>
      <c r="F7" s="118"/>
      <c r="G7" s="117"/>
      <c r="H7" s="117"/>
      <c r="I7" s="117"/>
    </row>
    <row r="8" spans="1:9" ht="12.75">
      <c r="A8" s="18" t="s">
        <v>259</v>
      </c>
      <c r="B8" s="168">
        <v>48</v>
      </c>
      <c r="C8" s="168">
        <v>13</v>
      </c>
      <c r="D8" s="168">
        <v>61</v>
      </c>
      <c r="F8" s="118"/>
      <c r="G8" s="117"/>
      <c r="H8" s="117"/>
      <c r="I8" s="117"/>
    </row>
    <row r="9" spans="1:9" ht="12.75">
      <c r="A9" s="18" t="s">
        <v>260</v>
      </c>
      <c r="B9" s="168">
        <v>10</v>
      </c>
      <c r="C9" s="168">
        <v>3</v>
      </c>
      <c r="D9" s="168">
        <v>13</v>
      </c>
      <c r="F9" s="118"/>
      <c r="G9" s="117"/>
      <c r="H9" s="117"/>
      <c r="I9" s="117"/>
    </row>
    <row r="10" spans="1:9" ht="12.75">
      <c r="A10" s="18" t="s">
        <v>261</v>
      </c>
      <c r="B10" s="168">
        <v>95</v>
      </c>
      <c r="C10" s="168">
        <v>46</v>
      </c>
      <c r="D10" s="168">
        <v>141</v>
      </c>
      <c r="F10" s="118"/>
      <c r="G10" s="117"/>
      <c r="H10" s="117"/>
      <c r="I10" s="117"/>
    </row>
    <row r="11" spans="1:9" ht="12.75">
      <c r="A11" s="18" t="s">
        <v>262</v>
      </c>
      <c r="B11" s="168">
        <v>62</v>
      </c>
      <c r="C11" s="168">
        <v>19</v>
      </c>
      <c r="D11" s="168">
        <v>81</v>
      </c>
      <c r="F11" s="118"/>
      <c r="G11" s="117"/>
      <c r="H11" s="117"/>
      <c r="I11" s="117"/>
    </row>
    <row r="12" spans="1:9" ht="12.75">
      <c r="A12" s="18" t="s">
        <v>263</v>
      </c>
      <c r="B12" s="168">
        <v>66</v>
      </c>
      <c r="C12" s="168">
        <v>37</v>
      </c>
      <c r="D12" s="168">
        <v>103</v>
      </c>
      <c r="F12" s="118"/>
      <c r="G12" s="117"/>
      <c r="H12" s="117"/>
      <c r="I12" s="117"/>
    </row>
    <row r="13" spans="1:9" ht="12.75">
      <c r="A13" s="18" t="s">
        <v>264</v>
      </c>
      <c r="B13" s="168">
        <v>17</v>
      </c>
      <c r="C13" s="168">
        <v>4</v>
      </c>
      <c r="D13" s="168">
        <v>21</v>
      </c>
      <c r="F13" s="118"/>
      <c r="G13" s="117"/>
      <c r="H13" s="117"/>
      <c r="I13" s="117"/>
    </row>
    <row r="14" spans="1:9" ht="12.75">
      <c r="A14" s="18" t="s">
        <v>265</v>
      </c>
      <c r="B14" s="168">
        <v>23</v>
      </c>
      <c r="C14" s="168">
        <v>11</v>
      </c>
      <c r="D14" s="168">
        <v>34</v>
      </c>
      <c r="F14" s="118"/>
      <c r="G14" s="117"/>
      <c r="H14" s="117"/>
      <c r="I14" s="117"/>
    </row>
    <row r="15" spans="1:9" ht="12.75">
      <c r="A15" s="18" t="s">
        <v>266</v>
      </c>
      <c r="B15" s="168">
        <v>23</v>
      </c>
      <c r="C15" s="168">
        <v>7</v>
      </c>
      <c r="D15" s="168">
        <v>30</v>
      </c>
      <c r="F15" s="118"/>
      <c r="G15" s="117"/>
      <c r="H15" s="117"/>
      <c r="I15" s="117"/>
    </row>
    <row r="16" spans="1:9" ht="12.75">
      <c r="A16" s="18" t="s">
        <v>267</v>
      </c>
      <c r="B16" s="168">
        <v>21</v>
      </c>
      <c r="C16" s="168">
        <v>6</v>
      </c>
      <c r="D16" s="168">
        <v>27</v>
      </c>
      <c r="F16" s="118"/>
      <c r="G16" s="117"/>
      <c r="H16" s="117"/>
      <c r="I16" s="117"/>
    </row>
    <row r="17" spans="1:9" ht="12.75">
      <c r="A17" s="18" t="s">
        <v>268</v>
      </c>
      <c r="B17" s="168">
        <v>16</v>
      </c>
      <c r="C17" s="168">
        <v>19</v>
      </c>
      <c r="D17" s="168">
        <v>35</v>
      </c>
      <c r="F17" s="118"/>
      <c r="G17" s="117"/>
      <c r="H17" s="117"/>
      <c r="I17" s="117"/>
    </row>
    <row r="18" spans="1:9" ht="12.75">
      <c r="A18" s="18" t="s">
        <v>269</v>
      </c>
      <c r="B18" s="168">
        <v>62</v>
      </c>
      <c r="C18" s="168">
        <v>10</v>
      </c>
      <c r="D18" s="168">
        <v>72</v>
      </c>
      <c r="F18" s="118"/>
      <c r="G18" s="117"/>
      <c r="H18" s="117"/>
      <c r="I18" s="117"/>
    </row>
    <row r="19" spans="1:9" ht="12.75">
      <c r="A19" s="18" t="s">
        <v>270</v>
      </c>
      <c r="B19" s="168">
        <v>28</v>
      </c>
      <c r="C19" s="168">
        <v>5</v>
      </c>
      <c r="D19" s="168">
        <v>33</v>
      </c>
      <c r="F19" s="118"/>
      <c r="G19" s="117"/>
      <c r="H19" s="117"/>
      <c r="I19" s="117"/>
    </row>
    <row r="20" spans="1:9" ht="12.75">
      <c r="A20" s="18" t="s">
        <v>271</v>
      </c>
      <c r="B20" s="168">
        <v>18</v>
      </c>
      <c r="C20" s="168">
        <v>4</v>
      </c>
      <c r="D20" s="168">
        <v>22</v>
      </c>
      <c r="F20" s="118"/>
      <c r="G20" s="117"/>
      <c r="H20" s="117"/>
      <c r="I20" s="117"/>
    </row>
    <row r="21" spans="1:9" ht="12.75">
      <c r="A21" s="18" t="s">
        <v>272</v>
      </c>
      <c r="B21" s="168">
        <v>11</v>
      </c>
      <c r="C21" s="168">
        <v>3</v>
      </c>
      <c r="D21" s="168">
        <v>14</v>
      </c>
      <c r="F21" s="118"/>
      <c r="G21" s="117"/>
      <c r="H21" s="117"/>
      <c r="I21" s="117"/>
    </row>
    <row r="22" spans="1:9" ht="12.75">
      <c r="A22" s="18" t="s">
        <v>273</v>
      </c>
      <c r="B22" s="168">
        <v>50</v>
      </c>
      <c r="C22" s="168">
        <v>12</v>
      </c>
      <c r="D22" s="168">
        <v>62</v>
      </c>
      <c r="F22" s="118"/>
      <c r="G22" s="117"/>
      <c r="H22" s="117"/>
      <c r="I22" s="117"/>
    </row>
    <row r="23" spans="1:9" ht="12.75">
      <c r="A23" s="18" t="s">
        <v>274</v>
      </c>
      <c r="B23" s="168">
        <v>17</v>
      </c>
      <c r="C23" s="168">
        <v>5</v>
      </c>
      <c r="D23" s="168">
        <v>22</v>
      </c>
      <c r="F23" s="118"/>
      <c r="G23" s="117"/>
      <c r="H23" s="117"/>
      <c r="I23" s="117"/>
    </row>
    <row r="24" spans="1:9" ht="12.75">
      <c r="A24" s="18" t="s">
        <v>275</v>
      </c>
      <c r="B24" s="168">
        <v>94</v>
      </c>
      <c r="C24" s="168">
        <v>22</v>
      </c>
      <c r="D24" s="168">
        <v>116</v>
      </c>
      <c r="F24" s="118"/>
      <c r="G24" s="117"/>
      <c r="H24" s="117"/>
      <c r="I24" s="117"/>
    </row>
    <row r="25" spans="1:9" ht="12.75">
      <c r="A25" s="18" t="s">
        <v>276</v>
      </c>
      <c r="B25" s="168">
        <v>12</v>
      </c>
      <c r="C25" s="168">
        <v>0</v>
      </c>
      <c r="D25" s="168">
        <v>12</v>
      </c>
      <c r="F25" s="118"/>
      <c r="G25" s="117"/>
      <c r="H25" s="117"/>
      <c r="I25" s="117"/>
    </row>
    <row r="26" spans="1:9" ht="12.75">
      <c r="A26" s="18" t="s">
        <v>277</v>
      </c>
      <c r="B26" s="168">
        <v>11</v>
      </c>
      <c r="C26" s="168">
        <v>0</v>
      </c>
      <c r="D26" s="168">
        <v>11</v>
      </c>
      <c r="F26" s="118"/>
      <c r="G26" s="117"/>
      <c r="H26" s="117"/>
      <c r="I26" s="117"/>
    </row>
    <row r="27" spans="1:9" ht="12.75">
      <c r="A27" s="18" t="s">
        <v>278</v>
      </c>
      <c r="B27" s="168">
        <v>56</v>
      </c>
      <c r="C27" s="168">
        <v>21</v>
      </c>
      <c r="D27" s="168">
        <v>77</v>
      </c>
      <c r="F27" s="118"/>
      <c r="G27" s="117"/>
      <c r="H27" s="117"/>
      <c r="I27" s="117"/>
    </row>
    <row r="28" spans="1:9" ht="12.75">
      <c r="A28" s="18" t="s">
        <v>279</v>
      </c>
      <c r="B28" s="168">
        <v>34</v>
      </c>
      <c r="C28" s="168">
        <v>4</v>
      </c>
      <c r="D28" s="168">
        <v>38</v>
      </c>
      <c r="F28" s="118"/>
      <c r="G28" s="117"/>
      <c r="H28" s="117"/>
      <c r="I28" s="117"/>
    </row>
    <row r="29" spans="1:9" ht="12.75">
      <c r="A29" s="18" t="s">
        <v>280</v>
      </c>
      <c r="B29" s="168">
        <v>42</v>
      </c>
      <c r="C29" s="168">
        <v>9</v>
      </c>
      <c r="D29" s="168">
        <v>51</v>
      </c>
      <c r="F29" s="118"/>
      <c r="G29" s="117"/>
      <c r="H29" s="117"/>
      <c r="I29" s="117"/>
    </row>
    <row r="30" spans="1:9" ht="12.75">
      <c r="A30" s="18" t="s">
        <v>281</v>
      </c>
      <c r="B30" s="168">
        <v>41</v>
      </c>
      <c r="C30" s="168">
        <v>4</v>
      </c>
      <c r="D30" s="168">
        <v>45</v>
      </c>
      <c r="F30" s="118"/>
      <c r="G30" s="117"/>
      <c r="H30" s="117"/>
      <c r="I30" s="117"/>
    </row>
    <row r="31" spans="1:9" ht="12.75">
      <c r="A31" s="18" t="s">
        <v>282</v>
      </c>
      <c r="B31" s="168">
        <v>59</v>
      </c>
      <c r="C31" s="168">
        <v>24</v>
      </c>
      <c r="D31" s="168">
        <v>83</v>
      </c>
      <c r="F31" s="118"/>
      <c r="G31" s="117"/>
      <c r="H31" s="117"/>
      <c r="I31" s="117"/>
    </row>
    <row r="32" spans="1:9" ht="12.75">
      <c r="A32" s="18" t="s">
        <v>283</v>
      </c>
      <c r="B32" s="168">
        <v>82</v>
      </c>
      <c r="C32" s="168">
        <v>38</v>
      </c>
      <c r="D32" s="168">
        <v>120</v>
      </c>
      <c r="F32" s="118"/>
      <c r="G32" s="117"/>
      <c r="H32" s="117"/>
      <c r="I32" s="117"/>
    </row>
    <row r="33" spans="1:9" ht="12.75">
      <c r="A33" s="18" t="s">
        <v>284</v>
      </c>
      <c r="B33" s="168">
        <v>33</v>
      </c>
      <c r="C33" s="168">
        <v>14</v>
      </c>
      <c r="D33" s="168">
        <v>47</v>
      </c>
      <c r="F33" s="118"/>
      <c r="G33" s="117"/>
      <c r="H33" s="117"/>
      <c r="I33" s="117"/>
    </row>
    <row r="34" spans="1:9" ht="12.75">
      <c r="A34" s="18" t="s">
        <v>285</v>
      </c>
      <c r="B34" s="168">
        <v>50</v>
      </c>
      <c r="C34" s="168">
        <v>8</v>
      </c>
      <c r="D34" s="168">
        <v>58</v>
      </c>
      <c r="F34" s="118"/>
      <c r="G34" s="117"/>
      <c r="H34" s="117"/>
      <c r="I34" s="117"/>
    </row>
    <row r="35" spans="1:9" ht="12.75">
      <c r="A35" s="18" t="s">
        <v>286</v>
      </c>
      <c r="B35" s="168">
        <v>35</v>
      </c>
      <c r="C35" s="168">
        <v>12</v>
      </c>
      <c r="D35" s="168">
        <v>47</v>
      </c>
      <c r="F35" s="118"/>
      <c r="G35" s="117"/>
      <c r="H35" s="117"/>
      <c r="I35" s="117"/>
    </row>
    <row r="36" spans="1:9" ht="12.75">
      <c r="A36" s="18" t="s">
        <v>287</v>
      </c>
      <c r="B36" s="168">
        <v>133</v>
      </c>
      <c r="C36" s="168">
        <v>47</v>
      </c>
      <c r="D36" s="168">
        <v>180</v>
      </c>
      <c r="F36" s="118"/>
      <c r="G36" s="117"/>
      <c r="H36" s="117"/>
      <c r="I36" s="117"/>
    </row>
    <row r="37" spans="1:9" ht="12.75">
      <c r="A37" s="18" t="s">
        <v>288</v>
      </c>
      <c r="B37" s="168">
        <v>13</v>
      </c>
      <c r="C37" s="168">
        <v>3</v>
      </c>
      <c r="D37" s="168">
        <v>16</v>
      </c>
      <c r="F37" s="118"/>
      <c r="G37" s="117"/>
      <c r="H37" s="135"/>
      <c r="I37" s="117"/>
    </row>
    <row r="38" spans="1:9" ht="12.75">
      <c r="A38" s="18" t="s">
        <v>289</v>
      </c>
      <c r="B38" s="168">
        <v>35</v>
      </c>
      <c r="C38" s="168">
        <v>9</v>
      </c>
      <c r="D38" s="168">
        <v>44</v>
      </c>
      <c r="F38" s="118"/>
      <c r="G38" s="117"/>
      <c r="H38" s="117"/>
      <c r="I38" s="117"/>
    </row>
    <row r="39" spans="1:9" ht="12.75">
      <c r="A39" s="18" t="s">
        <v>290</v>
      </c>
      <c r="B39" s="168">
        <v>117</v>
      </c>
      <c r="C39" s="168">
        <v>45</v>
      </c>
      <c r="D39" s="168">
        <v>162</v>
      </c>
      <c r="F39" s="118"/>
      <c r="G39" s="117"/>
      <c r="H39" s="117"/>
      <c r="I39" s="117"/>
    </row>
    <row r="40" spans="1:9" ht="12.75">
      <c r="A40" s="18" t="s">
        <v>291</v>
      </c>
      <c r="B40" s="168">
        <v>22</v>
      </c>
      <c r="C40" s="168">
        <v>7</v>
      </c>
      <c r="D40" s="168">
        <v>29</v>
      </c>
      <c r="F40" s="118"/>
      <c r="G40" s="117"/>
      <c r="H40" s="117"/>
      <c r="I40" s="117"/>
    </row>
    <row r="41" spans="1:9" ht="12.75">
      <c r="A41" s="18" t="s">
        <v>292</v>
      </c>
      <c r="B41" s="168">
        <v>43</v>
      </c>
      <c r="C41" s="168">
        <v>12</v>
      </c>
      <c r="D41" s="168">
        <v>55</v>
      </c>
      <c r="F41" s="118"/>
      <c r="G41" s="117"/>
      <c r="H41" s="117"/>
      <c r="I41" s="117"/>
    </row>
    <row r="42" spans="1:9" ht="12.75">
      <c r="A42" s="18" t="s">
        <v>293</v>
      </c>
      <c r="B42" s="168">
        <v>94</v>
      </c>
      <c r="C42" s="168">
        <v>48</v>
      </c>
      <c r="D42" s="168">
        <v>142</v>
      </c>
      <c r="F42" s="118"/>
      <c r="G42" s="117"/>
      <c r="H42" s="117"/>
      <c r="I42" s="117"/>
    </row>
    <row r="43" spans="1:9" ht="12.75">
      <c r="A43" s="18" t="s">
        <v>294</v>
      </c>
      <c r="B43" s="168">
        <v>93</v>
      </c>
      <c r="C43" s="168">
        <v>47</v>
      </c>
      <c r="D43" s="168">
        <v>140</v>
      </c>
      <c r="F43" s="118"/>
      <c r="G43" s="117"/>
      <c r="H43" s="117"/>
      <c r="I43" s="117"/>
    </row>
    <row r="44" spans="1:9" ht="12.75">
      <c r="A44" s="18" t="s">
        <v>295</v>
      </c>
      <c r="B44" s="168">
        <v>8</v>
      </c>
      <c r="C44" s="168">
        <v>0</v>
      </c>
      <c r="D44" s="168">
        <v>8</v>
      </c>
      <c r="F44" s="118"/>
      <c r="G44" s="117"/>
      <c r="H44" s="135"/>
      <c r="I44" s="117"/>
    </row>
    <row r="45" spans="1:9" ht="12.75">
      <c r="A45" s="18" t="s">
        <v>296</v>
      </c>
      <c r="B45" s="168">
        <v>23</v>
      </c>
      <c r="C45" s="168">
        <v>6</v>
      </c>
      <c r="D45" s="168">
        <v>29</v>
      </c>
      <c r="F45" s="118"/>
      <c r="G45" s="117"/>
      <c r="H45" s="117"/>
      <c r="I45" s="117"/>
    </row>
    <row r="46" spans="1:9" ht="12.75">
      <c r="A46" s="18" t="s">
        <v>297</v>
      </c>
      <c r="B46" s="168">
        <v>28</v>
      </c>
      <c r="C46" s="168">
        <v>9</v>
      </c>
      <c r="D46" s="168">
        <v>37</v>
      </c>
      <c r="F46" s="118"/>
      <c r="G46" s="117"/>
      <c r="H46" s="117"/>
      <c r="I46" s="117"/>
    </row>
    <row r="47" spans="1:9" ht="12.75">
      <c r="A47" s="18" t="s">
        <v>298</v>
      </c>
      <c r="B47" s="168">
        <v>57</v>
      </c>
      <c r="C47" s="168">
        <v>9</v>
      </c>
      <c r="D47" s="168">
        <v>66</v>
      </c>
      <c r="F47" s="118"/>
      <c r="G47" s="117"/>
      <c r="H47" s="117"/>
      <c r="I47" s="117"/>
    </row>
    <row r="48" spans="1:9" ht="12.75">
      <c r="A48" s="18" t="s">
        <v>13</v>
      </c>
      <c r="B48" s="168">
        <v>1272</v>
      </c>
      <c r="C48" s="168">
        <v>663</v>
      </c>
      <c r="D48" s="168">
        <v>1935</v>
      </c>
      <c r="F48" s="118"/>
      <c r="G48" s="117"/>
      <c r="H48" s="117"/>
      <c r="I48" s="117"/>
    </row>
    <row r="49" spans="1:9" ht="12.75">
      <c r="A49" s="18" t="s">
        <v>299</v>
      </c>
      <c r="B49" s="168">
        <v>12</v>
      </c>
      <c r="C49" s="168">
        <v>5</v>
      </c>
      <c r="D49" s="168">
        <v>17</v>
      </c>
      <c r="F49" s="118"/>
      <c r="G49" s="117"/>
      <c r="H49" s="117"/>
      <c r="I49" s="117"/>
    </row>
    <row r="50" spans="1:9" ht="12.75">
      <c r="A50" s="18" t="s">
        <v>300</v>
      </c>
      <c r="B50" s="168">
        <v>16</v>
      </c>
      <c r="C50" s="168">
        <v>3</v>
      </c>
      <c r="D50" s="168">
        <v>19</v>
      </c>
      <c r="F50" s="118"/>
      <c r="G50" s="117"/>
      <c r="H50" s="117"/>
      <c r="I50" s="117"/>
    </row>
    <row r="51" spans="1:9" ht="12.75">
      <c r="A51" s="18" t="s">
        <v>301</v>
      </c>
      <c r="B51" s="168">
        <v>61</v>
      </c>
      <c r="C51" s="168">
        <v>14</v>
      </c>
      <c r="D51" s="168">
        <v>75</v>
      </c>
      <c r="F51" s="118"/>
      <c r="G51" s="117"/>
      <c r="H51" s="117"/>
      <c r="I51" s="117"/>
    </row>
    <row r="52" spans="1:9" ht="12.75">
      <c r="A52" s="18" t="s">
        <v>302</v>
      </c>
      <c r="B52" s="168">
        <v>20</v>
      </c>
      <c r="C52" s="168">
        <v>3</v>
      </c>
      <c r="D52" s="168">
        <v>23</v>
      </c>
      <c r="F52" s="118"/>
      <c r="G52" s="117"/>
      <c r="H52" s="117"/>
      <c r="I52" s="117"/>
    </row>
    <row r="53" spans="1:9" ht="12.75">
      <c r="A53" s="18" t="s">
        <v>303</v>
      </c>
      <c r="B53" s="168">
        <v>18</v>
      </c>
      <c r="C53" s="168">
        <v>5</v>
      </c>
      <c r="D53" s="168">
        <v>23</v>
      </c>
      <c r="F53" s="118"/>
      <c r="G53" s="117"/>
      <c r="H53" s="117"/>
      <c r="I53" s="117"/>
    </row>
    <row r="54" spans="1:9" ht="12.75">
      <c r="A54" s="18" t="s">
        <v>304</v>
      </c>
      <c r="B54" s="168">
        <v>83</v>
      </c>
      <c r="C54" s="168">
        <v>32</v>
      </c>
      <c r="D54" s="168">
        <v>115</v>
      </c>
      <c r="F54" s="118"/>
      <c r="G54" s="117"/>
      <c r="H54" s="117"/>
      <c r="I54" s="117"/>
    </row>
    <row r="55" spans="1:9" ht="12.75">
      <c r="A55" s="18" t="s">
        <v>305</v>
      </c>
      <c r="B55" s="168">
        <v>174</v>
      </c>
      <c r="C55" s="168">
        <v>77</v>
      </c>
      <c r="D55" s="168">
        <v>251</v>
      </c>
      <c r="F55" s="118"/>
      <c r="G55" s="117"/>
      <c r="H55" s="117"/>
      <c r="I55" s="117"/>
    </row>
    <row r="56" spans="1:9" ht="12.75">
      <c r="A56" s="18" t="s">
        <v>306</v>
      </c>
      <c r="B56" s="168">
        <v>32</v>
      </c>
      <c r="C56" s="168">
        <v>8</v>
      </c>
      <c r="D56" s="168">
        <v>40</v>
      </c>
      <c r="F56" s="118"/>
      <c r="G56" s="117"/>
      <c r="H56" s="117"/>
      <c r="I56" s="117"/>
    </row>
    <row r="57" spans="6:9" ht="12.75">
      <c r="F57" s="118"/>
      <c r="G57" s="117"/>
      <c r="H57" s="117"/>
      <c r="I57" s="117"/>
    </row>
    <row r="58" spans="5:9" ht="12.75">
      <c r="E58" s="62"/>
      <c r="F58" s="118"/>
      <c r="G58" s="117"/>
      <c r="H58" s="117"/>
      <c r="I58" s="117"/>
    </row>
  </sheetData>
  <printOptions/>
  <pageMargins left="0.7874015748031497" right="0.3937007874015748" top="0.984251968503937" bottom="0.3937007874015748" header="0.5118110236220472" footer="0.5118110236220472"/>
  <pageSetup horizontalDpi="600" verticalDpi="600" orientation="portrait" paperSize="9" r:id="rId1"/>
  <headerFooter alignWithMargins="0">
    <oddHeader>&amp;R&amp;P</oddHeader>
  </headerFooter>
</worksheet>
</file>

<file path=xl/worksheets/sheet14.xml><?xml version="1.0" encoding="utf-8"?>
<worksheet xmlns="http://schemas.openxmlformats.org/spreadsheetml/2006/main" xmlns:r="http://schemas.openxmlformats.org/officeDocument/2006/relationships">
  <dimension ref="A1:I58"/>
  <sheetViews>
    <sheetView zoomScaleSheetLayoutView="100" workbookViewId="0" topLeftCell="A1">
      <selection activeCell="N8" sqref="N8"/>
    </sheetView>
  </sheetViews>
  <sheetFormatPr defaultColWidth="9.140625" defaultRowHeight="12.75"/>
  <cols>
    <col min="1" max="1" width="21.28125" style="6" customWidth="1"/>
    <col min="2" max="4" width="12.8515625" style="6" customWidth="1"/>
    <col min="5" max="16384" width="9.140625" style="6" customWidth="1"/>
  </cols>
  <sheetData>
    <row r="1" spans="1:4" ht="12.75">
      <c r="A1" s="119" t="s">
        <v>400</v>
      </c>
      <c r="B1" s="18"/>
      <c r="C1" s="18"/>
      <c r="D1" s="18"/>
    </row>
    <row r="2" spans="1:4" ht="12.75">
      <c r="A2" s="18"/>
      <c r="B2" s="18"/>
      <c r="C2" s="18"/>
      <c r="D2" s="18"/>
    </row>
    <row r="3" spans="1:4" ht="16.5" customHeight="1">
      <c r="A3" s="77" t="s">
        <v>101</v>
      </c>
      <c r="B3" s="78" t="s">
        <v>5</v>
      </c>
      <c r="C3" s="78" t="s">
        <v>6</v>
      </c>
      <c r="D3" s="54" t="s">
        <v>1</v>
      </c>
    </row>
    <row r="4" spans="1:4" ht="16.5" customHeight="1">
      <c r="A4" s="18" t="s">
        <v>307</v>
      </c>
      <c r="B4" s="168">
        <v>26</v>
      </c>
      <c r="C4" s="168">
        <v>11</v>
      </c>
      <c r="D4" s="168">
        <v>37</v>
      </c>
    </row>
    <row r="5" spans="1:4" ht="12.75" customHeight="1">
      <c r="A5" s="18" t="s">
        <v>308</v>
      </c>
      <c r="B5" s="168">
        <v>28</v>
      </c>
      <c r="C5" s="168">
        <v>6</v>
      </c>
      <c r="D5" s="168">
        <v>34</v>
      </c>
    </row>
    <row r="6" spans="1:9" ht="12.75" customHeight="1">
      <c r="A6" s="18" t="s">
        <v>309</v>
      </c>
      <c r="B6" s="168">
        <v>29</v>
      </c>
      <c r="C6" s="168">
        <v>10</v>
      </c>
      <c r="D6" s="168">
        <v>39</v>
      </c>
      <c r="F6" s="118"/>
      <c r="G6" s="117"/>
      <c r="H6" s="117"/>
      <c r="I6" s="117"/>
    </row>
    <row r="7" spans="1:9" ht="12.75">
      <c r="A7" s="18" t="s">
        <v>310</v>
      </c>
      <c r="B7" s="168">
        <v>20</v>
      </c>
      <c r="C7" s="168">
        <v>7</v>
      </c>
      <c r="D7" s="168">
        <v>27</v>
      </c>
      <c r="F7" s="118"/>
      <c r="G7" s="117"/>
      <c r="H7" s="117"/>
      <c r="I7" s="117"/>
    </row>
    <row r="8" spans="1:9" ht="12.75">
      <c r="A8" s="18" t="s">
        <v>311</v>
      </c>
      <c r="B8" s="168">
        <v>35</v>
      </c>
      <c r="C8" s="168">
        <v>7</v>
      </c>
      <c r="D8" s="168">
        <v>42</v>
      </c>
      <c r="F8" s="118"/>
      <c r="G8" s="117"/>
      <c r="H8" s="117"/>
      <c r="I8" s="117"/>
    </row>
    <row r="9" spans="1:9" ht="12.75">
      <c r="A9" s="18" t="s">
        <v>312</v>
      </c>
      <c r="B9" s="168">
        <v>24</v>
      </c>
      <c r="C9" s="168">
        <v>10</v>
      </c>
      <c r="D9" s="168">
        <v>34</v>
      </c>
      <c r="F9" s="118"/>
      <c r="G9" s="117"/>
      <c r="H9" s="117"/>
      <c r="I9" s="117"/>
    </row>
    <row r="10" spans="1:9" ht="12.75">
      <c r="A10" s="18" t="s">
        <v>313</v>
      </c>
      <c r="B10" s="168">
        <v>26</v>
      </c>
      <c r="C10" s="168">
        <v>0</v>
      </c>
      <c r="D10" s="168">
        <v>26</v>
      </c>
      <c r="F10" s="118"/>
      <c r="G10" s="117"/>
      <c r="H10" s="117"/>
      <c r="I10" s="117"/>
    </row>
    <row r="11" spans="1:9" ht="12.75">
      <c r="A11" s="18" t="s">
        <v>314</v>
      </c>
      <c r="B11" s="168">
        <v>54</v>
      </c>
      <c r="C11" s="168">
        <v>15</v>
      </c>
      <c r="D11" s="168">
        <v>69</v>
      </c>
      <c r="F11" s="118"/>
      <c r="G11" s="117"/>
      <c r="H11" s="117"/>
      <c r="I11" s="117"/>
    </row>
    <row r="12" spans="1:9" ht="12.75">
      <c r="A12" s="18" t="s">
        <v>315</v>
      </c>
      <c r="B12" s="168">
        <v>31</v>
      </c>
      <c r="C12" s="168">
        <v>7</v>
      </c>
      <c r="D12" s="168">
        <v>38</v>
      </c>
      <c r="F12" s="118"/>
      <c r="G12" s="117"/>
      <c r="H12" s="117"/>
      <c r="I12" s="117"/>
    </row>
    <row r="13" spans="1:9" ht="12.75">
      <c r="A13" s="18" t="s">
        <v>316</v>
      </c>
      <c r="B13" s="168">
        <v>221</v>
      </c>
      <c r="C13" s="168">
        <v>98</v>
      </c>
      <c r="D13" s="168">
        <v>319</v>
      </c>
      <c r="F13" s="118"/>
      <c r="G13" s="117"/>
      <c r="H13" s="117"/>
      <c r="I13" s="117"/>
    </row>
    <row r="14" spans="1:9" ht="12.75">
      <c r="A14" s="18" t="s">
        <v>317</v>
      </c>
      <c r="B14" s="168">
        <v>42</v>
      </c>
      <c r="C14" s="168">
        <v>10</v>
      </c>
      <c r="D14" s="168">
        <v>52</v>
      </c>
      <c r="F14" s="118"/>
      <c r="G14" s="117"/>
      <c r="H14" s="117"/>
      <c r="I14" s="117"/>
    </row>
    <row r="15" spans="1:9" ht="12.75">
      <c r="A15" s="18" t="s">
        <v>318</v>
      </c>
      <c r="B15" s="168">
        <v>15</v>
      </c>
      <c r="C15" s="168">
        <v>5</v>
      </c>
      <c r="D15" s="168">
        <v>20</v>
      </c>
      <c r="F15" s="118"/>
      <c r="G15" s="117"/>
      <c r="H15" s="117"/>
      <c r="I15" s="117"/>
    </row>
    <row r="16" spans="1:9" ht="12.75">
      <c r="A16" s="18" t="s">
        <v>319</v>
      </c>
      <c r="B16" s="168">
        <v>20</v>
      </c>
      <c r="C16" s="168">
        <v>7</v>
      </c>
      <c r="D16" s="168">
        <v>27</v>
      </c>
      <c r="F16" s="118"/>
      <c r="G16" s="117"/>
      <c r="H16" s="117"/>
      <c r="I16" s="117"/>
    </row>
    <row r="17" spans="1:9" ht="12.75">
      <c r="A17" s="18" t="s">
        <v>320</v>
      </c>
      <c r="B17" s="168">
        <v>31</v>
      </c>
      <c r="C17" s="168">
        <v>11</v>
      </c>
      <c r="D17" s="168">
        <v>42</v>
      </c>
      <c r="F17" s="118"/>
      <c r="G17" s="117"/>
      <c r="H17" s="117"/>
      <c r="I17" s="117"/>
    </row>
    <row r="18" spans="1:9" ht="12.75">
      <c r="A18" s="18" t="s">
        <v>321</v>
      </c>
      <c r="B18" s="168">
        <v>60</v>
      </c>
      <c r="C18" s="168">
        <v>11</v>
      </c>
      <c r="D18" s="168">
        <v>71</v>
      </c>
      <c r="F18" s="118"/>
      <c r="G18" s="117"/>
      <c r="H18" s="117"/>
      <c r="I18" s="117"/>
    </row>
    <row r="19" spans="1:9" ht="12.75">
      <c r="A19" s="18" t="s">
        <v>322</v>
      </c>
      <c r="B19" s="168">
        <v>45</v>
      </c>
      <c r="C19" s="168">
        <v>14</v>
      </c>
      <c r="D19" s="168">
        <v>59</v>
      </c>
      <c r="F19" s="118"/>
      <c r="G19" s="117"/>
      <c r="H19" s="117"/>
      <c r="I19" s="117"/>
    </row>
    <row r="20" spans="1:9" ht="12.75">
      <c r="A20" s="18" t="s">
        <v>323</v>
      </c>
      <c r="B20" s="168">
        <v>25</v>
      </c>
      <c r="C20" s="168">
        <v>3</v>
      </c>
      <c r="D20" s="168">
        <v>28</v>
      </c>
      <c r="F20" s="118"/>
      <c r="G20" s="117"/>
      <c r="H20" s="117"/>
      <c r="I20" s="117"/>
    </row>
    <row r="21" spans="1:9" ht="12.75">
      <c r="A21" s="18" t="s">
        <v>324</v>
      </c>
      <c r="B21" s="168">
        <v>30</v>
      </c>
      <c r="C21" s="168">
        <v>6</v>
      </c>
      <c r="D21" s="168">
        <v>36</v>
      </c>
      <c r="F21" s="118"/>
      <c r="G21" s="117"/>
      <c r="H21" s="117"/>
      <c r="I21" s="117"/>
    </row>
    <row r="22" spans="1:9" ht="12.75">
      <c r="A22" s="18" t="s">
        <v>325</v>
      </c>
      <c r="B22" s="168">
        <v>34</v>
      </c>
      <c r="C22" s="168">
        <v>5</v>
      </c>
      <c r="D22" s="168">
        <v>39</v>
      </c>
      <c r="F22" s="118"/>
      <c r="G22" s="117"/>
      <c r="H22" s="117"/>
      <c r="I22" s="117"/>
    </row>
    <row r="23" spans="1:9" ht="12.75">
      <c r="A23" s="18" t="s">
        <v>326</v>
      </c>
      <c r="B23" s="168">
        <v>25</v>
      </c>
      <c r="C23" s="168">
        <v>3</v>
      </c>
      <c r="D23" s="168">
        <v>28</v>
      </c>
      <c r="F23" s="118"/>
      <c r="G23" s="117"/>
      <c r="H23" s="117"/>
      <c r="I23" s="117"/>
    </row>
    <row r="24" spans="1:9" ht="12.75">
      <c r="A24" s="18" t="s">
        <v>327</v>
      </c>
      <c r="B24" s="168">
        <v>18</v>
      </c>
      <c r="C24" s="168">
        <v>3</v>
      </c>
      <c r="D24" s="168">
        <v>21</v>
      </c>
      <c r="F24" s="118"/>
      <c r="G24" s="117"/>
      <c r="H24" s="117"/>
      <c r="I24" s="117"/>
    </row>
    <row r="25" spans="1:9" ht="12.75">
      <c r="A25" s="18" t="s">
        <v>328</v>
      </c>
      <c r="B25" s="168">
        <v>22</v>
      </c>
      <c r="C25" s="168">
        <v>3</v>
      </c>
      <c r="D25" s="168">
        <v>25</v>
      </c>
      <c r="F25" s="118"/>
      <c r="G25" s="117"/>
      <c r="H25" s="117"/>
      <c r="I25" s="117"/>
    </row>
    <row r="26" spans="1:9" ht="12.75">
      <c r="A26" s="18" t="s">
        <v>329</v>
      </c>
      <c r="B26" s="168">
        <v>33</v>
      </c>
      <c r="C26" s="168">
        <v>12</v>
      </c>
      <c r="D26" s="168">
        <v>45</v>
      </c>
      <c r="F26" s="118"/>
      <c r="G26" s="117"/>
      <c r="H26" s="117"/>
      <c r="I26" s="117"/>
    </row>
    <row r="27" spans="1:9" ht="12.75">
      <c r="A27" s="18" t="s">
        <v>330</v>
      </c>
      <c r="B27" s="168">
        <v>73</v>
      </c>
      <c r="C27" s="168">
        <v>35</v>
      </c>
      <c r="D27" s="168">
        <v>108</v>
      </c>
      <c r="F27" s="118"/>
      <c r="G27" s="117"/>
      <c r="H27" s="117"/>
      <c r="I27" s="117"/>
    </row>
    <row r="28" spans="1:9" ht="12.75">
      <c r="A28" s="18" t="s">
        <v>331</v>
      </c>
      <c r="B28" s="168">
        <v>84</v>
      </c>
      <c r="C28" s="168">
        <v>30</v>
      </c>
      <c r="D28" s="168">
        <v>114</v>
      </c>
      <c r="F28" s="118"/>
      <c r="G28" s="117"/>
      <c r="H28" s="117"/>
      <c r="I28" s="117"/>
    </row>
    <row r="29" spans="1:9" ht="12.75">
      <c r="A29" s="18" t="s">
        <v>332</v>
      </c>
      <c r="B29" s="168">
        <v>23</v>
      </c>
      <c r="C29" s="170" t="s">
        <v>423</v>
      </c>
      <c r="D29" s="168">
        <v>23</v>
      </c>
      <c r="F29" s="118"/>
      <c r="G29" s="117"/>
      <c r="H29" s="117"/>
      <c r="I29" s="117"/>
    </row>
    <row r="30" spans="1:9" ht="12.75">
      <c r="A30" s="18" t="s">
        <v>333</v>
      </c>
      <c r="B30" s="168">
        <v>57</v>
      </c>
      <c r="C30" s="168">
        <v>31</v>
      </c>
      <c r="D30" s="168">
        <v>88</v>
      </c>
      <c r="F30" s="118"/>
      <c r="G30" s="117"/>
      <c r="H30" s="117"/>
      <c r="I30" s="117"/>
    </row>
    <row r="31" spans="1:9" ht="12.75">
      <c r="A31" s="18" t="s">
        <v>334</v>
      </c>
      <c r="B31" s="168">
        <v>44</v>
      </c>
      <c r="C31" s="168">
        <v>18</v>
      </c>
      <c r="D31" s="168">
        <v>62</v>
      </c>
      <c r="F31" s="118"/>
      <c r="G31" s="117"/>
      <c r="H31" s="117"/>
      <c r="I31" s="117"/>
    </row>
    <row r="32" spans="1:9" ht="12.75">
      <c r="A32" s="18" t="s">
        <v>335</v>
      </c>
      <c r="B32" s="168">
        <v>17</v>
      </c>
      <c r="C32" s="168">
        <v>11</v>
      </c>
      <c r="D32" s="168">
        <v>28</v>
      </c>
      <c r="F32" s="118"/>
      <c r="G32" s="117"/>
      <c r="H32" s="117"/>
      <c r="I32" s="117"/>
    </row>
    <row r="33" spans="1:9" ht="12.75">
      <c r="A33" s="18" t="s">
        <v>336</v>
      </c>
      <c r="B33" s="168">
        <v>99</v>
      </c>
      <c r="C33" s="168">
        <v>44</v>
      </c>
      <c r="D33" s="168">
        <v>143</v>
      </c>
      <c r="F33" s="118"/>
      <c r="G33" s="117"/>
      <c r="H33" s="117"/>
      <c r="I33" s="117"/>
    </row>
    <row r="34" spans="1:9" ht="12.75">
      <c r="A34" s="18" t="s">
        <v>337</v>
      </c>
      <c r="B34" s="168">
        <v>46</v>
      </c>
      <c r="C34" s="168">
        <v>14</v>
      </c>
      <c r="D34" s="168">
        <v>60</v>
      </c>
      <c r="F34" s="118"/>
      <c r="G34" s="117"/>
      <c r="H34" s="117"/>
      <c r="I34" s="117"/>
    </row>
    <row r="35" spans="1:9" ht="12.75">
      <c r="A35" s="18" t="s">
        <v>338</v>
      </c>
      <c r="B35" s="168">
        <v>173</v>
      </c>
      <c r="C35" s="168">
        <v>67</v>
      </c>
      <c r="D35" s="168">
        <v>240</v>
      </c>
      <c r="F35" s="118"/>
      <c r="G35" s="117"/>
      <c r="H35" s="117"/>
      <c r="I35" s="117"/>
    </row>
    <row r="36" spans="1:9" ht="12.75">
      <c r="A36" s="18" t="s">
        <v>339</v>
      </c>
      <c r="B36" s="168">
        <v>87</v>
      </c>
      <c r="C36" s="168">
        <v>39</v>
      </c>
      <c r="D36" s="168">
        <v>126</v>
      </c>
      <c r="F36" s="118"/>
      <c r="G36" s="117"/>
      <c r="H36" s="117"/>
      <c r="I36" s="117"/>
    </row>
    <row r="37" spans="1:9" ht="12.75">
      <c r="A37" s="18" t="s">
        <v>340</v>
      </c>
      <c r="B37" s="168">
        <v>32</v>
      </c>
      <c r="C37" s="168">
        <v>10</v>
      </c>
      <c r="D37" s="168">
        <v>42</v>
      </c>
      <c r="F37" s="118"/>
      <c r="G37" s="117"/>
      <c r="H37" s="117"/>
      <c r="I37" s="117"/>
    </row>
    <row r="38" spans="1:9" ht="12.75">
      <c r="A38" s="18" t="s">
        <v>341</v>
      </c>
      <c r="B38" s="168">
        <v>322</v>
      </c>
      <c r="C38" s="168">
        <v>146</v>
      </c>
      <c r="D38" s="168">
        <v>468</v>
      </c>
      <c r="F38" s="118"/>
      <c r="G38" s="117"/>
      <c r="H38" s="117"/>
      <c r="I38" s="117"/>
    </row>
    <row r="39" spans="1:9" ht="12.75">
      <c r="A39" s="18" t="s">
        <v>342</v>
      </c>
      <c r="B39" s="168">
        <v>21</v>
      </c>
      <c r="C39" s="168">
        <v>7</v>
      </c>
      <c r="D39" s="168">
        <v>28</v>
      </c>
      <c r="F39" s="118"/>
      <c r="G39" s="117"/>
      <c r="H39" s="117"/>
      <c r="I39" s="117"/>
    </row>
    <row r="40" spans="1:9" ht="12.75">
      <c r="A40" s="18" t="s">
        <v>343</v>
      </c>
      <c r="B40" s="168">
        <v>14</v>
      </c>
      <c r="C40" s="168">
        <v>3</v>
      </c>
      <c r="D40" s="168">
        <v>17</v>
      </c>
      <c r="F40" s="118"/>
      <c r="G40" s="117"/>
      <c r="H40" s="117"/>
      <c r="I40" s="117"/>
    </row>
    <row r="41" spans="1:9" ht="12.75">
      <c r="A41" s="18" t="s">
        <v>344</v>
      </c>
      <c r="B41" s="168">
        <v>44</v>
      </c>
      <c r="C41" s="168">
        <v>10</v>
      </c>
      <c r="D41" s="168">
        <v>54</v>
      </c>
      <c r="F41" s="118"/>
      <c r="G41" s="117"/>
      <c r="H41" s="117"/>
      <c r="I41" s="117"/>
    </row>
    <row r="42" spans="1:9" ht="12.75">
      <c r="A42" s="18" t="s">
        <v>345</v>
      </c>
      <c r="B42" s="168">
        <v>17</v>
      </c>
      <c r="C42" s="168">
        <v>4</v>
      </c>
      <c r="D42" s="168">
        <v>21</v>
      </c>
      <c r="F42" s="118"/>
      <c r="G42" s="117"/>
      <c r="H42" s="117"/>
      <c r="I42" s="117"/>
    </row>
    <row r="43" spans="1:9" ht="12.75">
      <c r="A43" s="18" t="s">
        <v>346</v>
      </c>
      <c r="B43" s="168">
        <v>41</v>
      </c>
      <c r="C43" s="168">
        <v>12</v>
      </c>
      <c r="D43" s="168">
        <v>53</v>
      </c>
      <c r="F43" s="118"/>
      <c r="G43" s="117"/>
      <c r="H43" s="117"/>
      <c r="I43" s="117"/>
    </row>
    <row r="44" spans="1:9" ht="12.75">
      <c r="A44" s="18" t="s">
        <v>347</v>
      </c>
      <c r="B44" s="168">
        <v>19</v>
      </c>
      <c r="C44" s="168">
        <v>9</v>
      </c>
      <c r="D44" s="168">
        <v>28</v>
      </c>
      <c r="F44" s="118"/>
      <c r="G44" s="117"/>
      <c r="H44" s="117"/>
      <c r="I44" s="117"/>
    </row>
    <row r="45" spans="1:9" ht="12.75">
      <c r="A45" s="18" t="s">
        <v>348</v>
      </c>
      <c r="B45" s="168">
        <v>27</v>
      </c>
      <c r="C45" s="168">
        <v>5</v>
      </c>
      <c r="D45" s="168">
        <v>32</v>
      </c>
      <c r="F45" s="118"/>
      <c r="G45" s="117"/>
      <c r="H45" s="117"/>
      <c r="I45" s="117"/>
    </row>
    <row r="46" spans="1:9" ht="12.75">
      <c r="A46" s="18" t="s">
        <v>349</v>
      </c>
      <c r="B46" s="168">
        <v>109</v>
      </c>
      <c r="C46" s="168">
        <v>51</v>
      </c>
      <c r="D46" s="168">
        <v>160</v>
      </c>
      <c r="F46" s="118"/>
      <c r="G46" s="117"/>
      <c r="H46" s="117"/>
      <c r="I46" s="117"/>
    </row>
    <row r="47" spans="1:9" ht="12.75">
      <c r="A47" s="18" t="s">
        <v>350</v>
      </c>
      <c r="B47" s="168">
        <v>13</v>
      </c>
      <c r="C47" s="168">
        <v>4</v>
      </c>
      <c r="D47" s="168">
        <v>17</v>
      </c>
      <c r="F47" s="118"/>
      <c r="G47" s="117"/>
      <c r="H47" s="117"/>
      <c r="I47" s="117"/>
    </row>
    <row r="48" spans="1:9" ht="12.75">
      <c r="A48" s="18" t="s">
        <v>351</v>
      </c>
      <c r="B48" s="168">
        <v>43</v>
      </c>
      <c r="C48" s="168">
        <v>9</v>
      </c>
      <c r="D48" s="168">
        <v>52</v>
      </c>
      <c r="F48" s="118"/>
      <c r="G48" s="117"/>
      <c r="H48" s="117"/>
      <c r="I48" s="117"/>
    </row>
    <row r="49" spans="1:9" ht="12.75">
      <c r="A49" s="18" t="s">
        <v>352</v>
      </c>
      <c r="B49" s="168">
        <v>68</v>
      </c>
      <c r="C49" s="168">
        <v>13</v>
      </c>
      <c r="D49" s="168">
        <v>81</v>
      </c>
      <c r="F49" s="118"/>
      <c r="G49" s="117"/>
      <c r="H49" s="117"/>
      <c r="I49" s="117"/>
    </row>
    <row r="50" spans="1:9" ht="12.75">
      <c r="A50" s="18" t="s">
        <v>353</v>
      </c>
      <c r="B50" s="168">
        <v>16</v>
      </c>
      <c r="C50" s="168">
        <v>6</v>
      </c>
      <c r="D50" s="168">
        <v>22</v>
      </c>
      <c r="F50" s="118"/>
      <c r="G50" s="117"/>
      <c r="H50" s="117"/>
      <c r="I50" s="117"/>
    </row>
    <row r="51" spans="1:9" ht="12.75">
      <c r="A51" s="18" t="s">
        <v>354</v>
      </c>
      <c r="B51" s="168">
        <v>36</v>
      </c>
      <c r="C51" s="168">
        <v>12</v>
      </c>
      <c r="D51" s="168">
        <v>48</v>
      </c>
      <c r="F51" s="118"/>
      <c r="G51" s="117"/>
      <c r="H51" s="117"/>
      <c r="I51" s="117"/>
    </row>
    <row r="52" spans="1:9" ht="12.75">
      <c r="A52" s="18" t="s">
        <v>355</v>
      </c>
      <c r="B52" s="168">
        <v>10</v>
      </c>
      <c r="C52" s="168">
        <v>5</v>
      </c>
      <c r="D52" s="168">
        <v>15</v>
      </c>
      <c r="F52" s="118"/>
      <c r="G52" s="117"/>
      <c r="H52" s="117"/>
      <c r="I52" s="117"/>
    </row>
    <row r="53" spans="1:9" ht="12.75">
      <c r="A53" s="18" t="s">
        <v>356</v>
      </c>
      <c r="B53" s="168">
        <v>23</v>
      </c>
      <c r="C53" s="168">
        <v>5</v>
      </c>
      <c r="D53" s="168">
        <v>28</v>
      </c>
      <c r="F53" s="118"/>
      <c r="G53" s="117"/>
      <c r="H53" s="117"/>
      <c r="I53" s="117"/>
    </row>
    <row r="54" spans="1:9" ht="12.75">
      <c r="A54" s="18" t="s">
        <v>357</v>
      </c>
      <c r="B54" s="168">
        <v>32</v>
      </c>
      <c r="C54" s="168">
        <v>4</v>
      </c>
      <c r="D54" s="168">
        <v>36</v>
      </c>
      <c r="F54" s="118"/>
      <c r="G54" s="117"/>
      <c r="H54" s="117"/>
      <c r="I54" s="117"/>
    </row>
    <row r="55" spans="1:9" ht="12.75">
      <c r="A55" s="18" t="s">
        <v>358</v>
      </c>
      <c r="B55" s="168">
        <v>68</v>
      </c>
      <c r="C55" s="168">
        <v>21</v>
      </c>
      <c r="D55" s="168">
        <v>89</v>
      </c>
      <c r="F55" s="118"/>
      <c r="G55" s="117"/>
      <c r="H55" s="117"/>
      <c r="I55" s="117"/>
    </row>
    <row r="56" spans="1:9" ht="12.75">
      <c r="A56" s="18" t="s">
        <v>359</v>
      </c>
      <c r="B56" s="168">
        <v>13</v>
      </c>
      <c r="C56" s="168">
        <v>3</v>
      </c>
      <c r="D56" s="168">
        <v>16</v>
      </c>
      <c r="F56" s="118"/>
      <c r="G56" s="117"/>
      <c r="H56" s="117"/>
      <c r="I56" s="117"/>
    </row>
    <row r="57" spans="6:9" ht="12.75">
      <c r="F57" s="118"/>
      <c r="G57" s="117"/>
      <c r="H57" s="117"/>
      <c r="I57" s="117"/>
    </row>
    <row r="58" spans="5:9" ht="12.75">
      <c r="E58" s="62"/>
      <c r="F58" s="118"/>
      <c r="G58" s="117"/>
      <c r="H58" s="117"/>
      <c r="I58" s="117"/>
    </row>
  </sheetData>
  <printOptions/>
  <pageMargins left="0.7874015748031497" right="0.3937007874015748" top="0.984251968503937" bottom="0.3937007874015748" header="0.5118110236220472" footer="0.5118110236220472"/>
  <pageSetup horizontalDpi="600" verticalDpi="600" orientation="portrait" paperSize="9" r:id="rId1"/>
  <headerFooter alignWithMargins="0">
    <oddHeader>&amp;R&amp;P</oddHeader>
  </headerFooter>
</worksheet>
</file>

<file path=xl/worksheets/sheet15.xml><?xml version="1.0" encoding="utf-8"?>
<worksheet xmlns="http://schemas.openxmlformats.org/spreadsheetml/2006/main" xmlns:r="http://schemas.openxmlformats.org/officeDocument/2006/relationships">
  <dimension ref="A1:I33"/>
  <sheetViews>
    <sheetView zoomScaleSheetLayoutView="100" workbookViewId="0" topLeftCell="A1">
      <selection activeCell="K12" sqref="K12"/>
    </sheetView>
  </sheetViews>
  <sheetFormatPr defaultColWidth="9.140625" defaultRowHeight="12.75"/>
  <cols>
    <col min="1" max="1" width="21.28125" style="6" customWidth="1"/>
    <col min="2" max="4" width="12.8515625" style="6" customWidth="1"/>
    <col min="5" max="16384" width="9.140625" style="6" customWidth="1"/>
  </cols>
  <sheetData>
    <row r="1" spans="1:4" ht="12.75">
      <c r="A1" s="119" t="s">
        <v>400</v>
      </c>
      <c r="B1" s="18"/>
      <c r="C1" s="18"/>
      <c r="D1" s="18"/>
    </row>
    <row r="2" spans="1:4" ht="12.75">
      <c r="A2" s="18"/>
      <c r="B2" s="18"/>
      <c r="C2" s="18"/>
      <c r="D2" s="18"/>
    </row>
    <row r="3" spans="1:4" ht="16.5" customHeight="1">
      <c r="A3" s="77" t="s">
        <v>101</v>
      </c>
      <c r="B3" s="78" t="s">
        <v>5</v>
      </c>
      <c r="C3" s="78" t="s">
        <v>6</v>
      </c>
      <c r="D3" s="54" t="s">
        <v>1</v>
      </c>
    </row>
    <row r="4" spans="1:4" ht="16.5" customHeight="1">
      <c r="A4" s="18" t="s">
        <v>360</v>
      </c>
      <c r="B4" s="168">
        <v>89</v>
      </c>
      <c r="C4" s="168">
        <v>26</v>
      </c>
      <c r="D4" s="168">
        <v>115</v>
      </c>
    </row>
    <row r="5" spans="1:4" ht="12.75" customHeight="1">
      <c r="A5" s="18" t="s">
        <v>361</v>
      </c>
      <c r="B5" s="168">
        <v>82</v>
      </c>
      <c r="C5" s="168">
        <v>31</v>
      </c>
      <c r="D5" s="168">
        <v>113</v>
      </c>
    </row>
    <row r="6" spans="1:9" ht="12.75" customHeight="1">
      <c r="A6" s="18" t="s">
        <v>362</v>
      </c>
      <c r="B6" s="168">
        <v>71</v>
      </c>
      <c r="C6" s="168">
        <v>24</v>
      </c>
      <c r="D6" s="168">
        <v>95</v>
      </c>
      <c r="F6" s="118"/>
      <c r="G6" s="117"/>
      <c r="H6" s="117"/>
      <c r="I6" s="117"/>
    </row>
    <row r="7" spans="1:9" ht="12.75">
      <c r="A7" s="18" t="s">
        <v>363</v>
      </c>
      <c r="B7" s="168">
        <v>264</v>
      </c>
      <c r="C7" s="168">
        <v>108</v>
      </c>
      <c r="D7" s="168">
        <v>372</v>
      </c>
      <c r="F7" s="118"/>
      <c r="G7" s="117"/>
      <c r="H7" s="117"/>
      <c r="I7" s="117"/>
    </row>
    <row r="8" spans="1:9" ht="12.75">
      <c r="A8" s="18" t="s">
        <v>364</v>
      </c>
      <c r="B8" s="168">
        <v>137</v>
      </c>
      <c r="C8" s="168">
        <v>71</v>
      </c>
      <c r="D8" s="168">
        <v>208</v>
      </c>
      <c r="F8" s="118"/>
      <c r="G8" s="117"/>
      <c r="H8" s="117"/>
      <c r="I8" s="117"/>
    </row>
    <row r="9" spans="1:9" ht="12.75">
      <c r="A9" s="18" t="s">
        <v>365</v>
      </c>
      <c r="B9" s="168">
        <v>7</v>
      </c>
      <c r="C9" s="168">
        <v>3</v>
      </c>
      <c r="D9" s="168">
        <v>10</v>
      </c>
      <c r="F9" s="118"/>
      <c r="G9" s="117"/>
      <c r="H9" s="117"/>
      <c r="I9" s="117"/>
    </row>
    <row r="10" spans="1:9" ht="12.75">
      <c r="A10" s="18" t="s">
        <v>366</v>
      </c>
      <c r="B10" s="168">
        <v>52</v>
      </c>
      <c r="C10" s="168">
        <v>24</v>
      </c>
      <c r="D10" s="168">
        <v>76</v>
      </c>
      <c r="F10" s="118"/>
      <c r="G10" s="117"/>
      <c r="H10" s="117"/>
      <c r="I10" s="117"/>
    </row>
    <row r="11" spans="1:9" ht="12.75">
      <c r="A11" s="18" t="s">
        <v>367</v>
      </c>
      <c r="B11" s="168">
        <v>25</v>
      </c>
      <c r="C11" s="168">
        <v>3</v>
      </c>
      <c r="D11" s="168">
        <v>28</v>
      </c>
      <c r="F11" s="118"/>
      <c r="G11" s="117"/>
      <c r="H11" s="117"/>
      <c r="I11" s="117"/>
    </row>
    <row r="12" spans="1:9" ht="12.75">
      <c r="A12" s="18" t="s">
        <v>368</v>
      </c>
      <c r="B12" s="168">
        <v>27</v>
      </c>
      <c r="C12" s="168">
        <v>4</v>
      </c>
      <c r="D12" s="168">
        <v>31</v>
      </c>
      <c r="F12" s="118"/>
      <c r="G12" s="117"/>
      <c r="H12" s="117"/>
      <c r="I12" s="117"/>
    </row>
    <row r="13" spans="1:9" ht="12.75">
      <c r="A13" s="18" t="s">
        <v>369</v>
      </c>
      <c r="B13" s="168">
        <v>24</v>
      </c>
      <c r="C13" s="168">
        <v>4</v>
      </c>
      <c r="D13" s="168">
        <v>28</v>
      </c>
      <c r="F13" s="118"/>
      <c r="G13" s="117"/>
      <c r="H13" s="117"/>
      <c r="I13" s="117"/>
    </row>
    <row r="14" spans="1:9" ht="12.75">
      <c r="A14" s="18" t="s">
        <v>370</v>
      </c>
      <c r="B14" s="168">
        <v>22</v>
      </c>
      <c r="C14" s="168">
        <v>3</v>
      </c>
      <c r="D14" s="168">
        <v>25</v>
      </c>
      <c r="F14" s="118"/>
      <c r="G14" s="117"/>
      <c r="H14" s="117"/>
      <c r="I14" s="117"/>
    </row>
    <row r="15" spans="1:9" ht="12.75">
      <c r="A15" s="18" t="s">
        <v>371</v>
      </c>
      <c r="B15" s="168">
        <v>6</v>
      </c>
      <c r="C15" s="168">
        <v>3</v>
      </c>
      <c r="D15" s="168">
        <v>9</v>
      </c>
      <c r="F15" s="118"/>
      <c r="G15" s="117"/>
      <c r="H15" s="117"/>
      <c r="I15" s="117"/>
    </row>
    <row r="16" spans="1:9" ht="12.75">
      <c r="A16" s="18" t="s">
        <v>372</v>
      </c>
      <c r="B16" s="168">
        <v>42</v>
      </c>
      <c r="C16" s="168">
        <v>13</v>
      </c>
      <c r="D16" s="168">
        <v>55</v>
      </c>
      <c r="F16" s="118"/>
      <c r="G16" s="117"/>
      <c r="H16" s="117"/>
      <c r="I16" s="117"/>
    </row>
    <row r="17" spans="1:9" ht="12.75">
      <c r="A17" s="18" t="s">
        <v>373</v>
      </c>
      <c r="B17" s="168">
        <v>27</v>
      </c>
      <c r="C17" s="168">
        <v>6</v>
      </c>
      <c r="D17" s="168">
        <v>33</v>
      </c>
      <c r="F17" s="118"/>
      <c r="G17" s="117"/>
      <c r="H17" s="117"/>
      <c r="I17" s="117"/>
    </row>
    <row r="18" spans="1:9" ht="12.75">
      <c r="A18" s="18" t="s">
        <v>374</v>
      </c>
      <c r="B18" s="168">
        <v>25</v>
      </c>
      <c r="C18" s="168">
        <v>9</v>
      </c>
      <c r="D18" s="168">
        <v>34</v>
      </c>
      <c r="F18" s="118"/>
      <c r="G18" s="117"/>
      <c r="H18" s="117"/>
      <c r="I18" s="117"/>
    </row>
    <row r="19" spans="1:9" ht="12.75">
      <c r="A19" s="18" t="s">
        <v>375</v>
      </c>
      <c r="B19" s="168">
        <v>17</v>
      </c>
      <c r="C19" s="168">
        <v>5</v>
      </c>
      <c r="D19" s="168">
        <v>22</v>
      </c>
      <c r="F19" s="118"/>
      <c r="G19" s="117"/>
      <c r="H19" s="117"/>
      <c r="I19" s="117"/>
    </row>
    <row r="20" spans="1:9" ht="12.75">
      <c r="A20" s="18" t="s">
        <v>376</v>
      </c>
      <c r="B20" s="168">
        <v>25</v>
      </c>
      <c r="C20" s="168">
        <v>7</v>
      </c>
      <c r="D20" s="168">
        <v>32</v>
      </c>
      <c r="F20" s="118"/>
      <c r="G20" s="117"/>
      <c r="H20" s="117"/>
      <c r="I20" s="117"/>
    </row>
    <row r="21" spans="1:9" ht="12.75">
      <c r="A21" s="18" t="s">
        <v>377</v>
      </c>
      <c r="B21" s="168">
        <v>12</v>
      </c>
      <c r="C21" s="168">
        <v>6</v>
      </c>
      <c r="D21" s="168">
        <v>18</v>
      </c>
      <c r="F21" s="118"/>
      <c r="G21" s="117"/>
      <c r="H21" s="117"/>
      <c r="I21" s="117"/>
    </row>
    <row r="22" spans="1:9" ht="12.75">
      <c r="A22" s="18" t="s">
        <v>378</v>
      </c>
      <c r="B22" s="168">
        <v>64</v>
      </c>
      <c r="C22" s="168">
        <v>12</v>
      </c>
      <c r="D22" s="168">
        <v>76</v>
      </c>
      <c r="F22" s="118"/>
      <c r="G22" s="117"/>
      <c r="H22" s="117"/>
      <c r="I22" s="117"/>
    </row>
    <row r="23" spans="1:9" ht="12.75">
      <c r="A23" s="18" t="s">
        <v>379</v>
      </c>
      <c r="B23" s="168">
        <v>11</v>
      </c>
      <c r="C23" s="168">
        <v>4</v>
      </c>
      <c r="D23" s="168">
        <v>15</v>
      </c>
      <c r="F23" s="118"/>
      <c r="G23" s="117"/>
      <c r="H23" s="117"/>
      <c r="I23" s="117"/>
    </row>
    <row r="24" spans="1:9" ht="12.75">
      <c r="A24" s="18" t="s">
        <v>380</v>
      </c>
      <c r="B24" s="168">
        <v>8</v>
      </c>
      <c r="C24" s="168">
        <v>8</v>
      </c>
      <c r="D24" s="168">
        <v>16</v>
      </c>
      <c r="F24" s="118"/>
      <c r="G24" s="117"/>
      <c r="H24" s="117"/>
      <c r="I24" s="117"/>
    </row>
    <row r="25" spans="1:9" ht="12.75">
      <c r="A25" s="18" t="s">
        <v>14</v>
      </c>
      <c r="B25" s="168">
        <v>257</v>
      </c>
      <c r="C25" s="168">
        <v>64</v>
      </c>
      <c r="D25" s="168">
        <v>321</v>
      </c>
      <c r="F25" s="118"/>
      <c r="G25" s="117"/>
      <c r="H25" s="117"/>
      <c r="I25" s="117"/>
    </row>
    <row r="26" spans="1:9" ht="12.75">
      <c r="A26" s="18" t="s">
        <v>381</v>
      </c>
      <c r="B26" s="168">
        <v>16</v>
      </c>
      <c r="C26" s="168">
        <v>4</v>
      </c>
      <c r="D26" s="168">
        <v>20</v>
      </c>
      <c r="F26" s="118"/>
      <c r="G26" s="117"/>
      <c r="H26" s="117"/>
      <c r="I26" s="117"/>
    </row>
    <row r="27" spans="1:9" ht="12.75">
      <c r="A27" s="18" t="s">
        <v>382</v>
      </c>
      <c r="B27" s="168">
        <v>138</v>
      </c>
      <c r="C27" s="168">
        <v>44</v>
      </c>
      <c r="D27" s="168">
        <v>182</v>
      </c>
      <c r="F27" s="118"/>
      <c r="G27" s="117"/>
      <c r="H27" s="117"/>
      <c r="I27" s="117"/>
    </row>
    <row r="28" spans="1:9" ht="12.75">
      <c r="A28" s="18" t="s">
        <v>383</v>
      </c>
      <c r="B28" s="168">
        <v>102</v>
      </c>
      <c r="C28" s="168">
        <v>45</v>
      </c>
      <c r="D28" s="168">
        <v>147</v>
      </c>
      <c r="F28" s="118"/>
      <c r="G28" s="117"/>
      <c r="H28" s="117"/>
      <c r="I28" s="117"/>
    </row>
    <row r="29" spans="1:9" ht="12.75">
      <c r="A29" s="18" t="s">
        <v>384</v>
      </c>
      <c r="B29" s="168">
        <v>74</v>
      </c>
      <c r="C29" s="168">
        <v>25</v>
      </c>
      <c r="D29" s="168">
        <v>99</v>
      </c>
      <c r="F29" s="118"/>
      <c r="G29" s="117"/>
      <c r="H29" s="117"/>
      <c r="I29" s="117"/>
    </row>
    <row r="30" spans="1:9" ht="12.75">
      <c r="A30" s="18" t="s">
        <v>385</v>
      </c>
      <c r="B30" s="168">
        <v>55</v>
      </c>
      <c r="C30" s="168">
        <v>16</v>
      </c>
      <c r="D30" s="168">
        <v>71</v>
      </c>
      <c r="F30" s="118"/>
      <c r="G30" s="117"/>
      <c r="H30" s="117"/>
      <c r="I30" s="117"/>
    </row>
    <row r="31" spans="1:9" ht="12.75">
      <c r="A31" s="18" t="s">
        <v>386</v>
      </c>
      <c r="B31" s="168">
        <v>23</v>
      </c>
      <c r="C31" s="168">
        <v>9</v>
      </c>
      <c r="D31" s="168">
        <v>32</v>
      </c>
      <c r="F31" s="118"/>
      <c r="G31" s="117"/>
      <c r="H31" s="117"/>
      <c r="I31" s="117"/>
    </row>
    <row r="32" spans="1:9" ht="12.75">
      <c r="A32" s="18" t="s">
        <v>387</v>
      </c>
      <c r="B32" s="168">
        <v>3</v>
      </c>
      <c r="C32" s="168">
        <v>0</v>
      </c>
      <c r="D32" s="168">
        <v>3</v>
      </c>
      <c r="F32" s="118"/>
      <c r="G32" s="117"/>
      <c r="H32" s="117"/>
      <c r="I32" s="117"/>
    </row>
    <row r="33" spans="1:9" ht="12.75">
      <c r="A33" s="57" t="s">
        <v>388</v>
      </c>
      <c r="B33" s="169">
        <v>6</v>
      </c>
      <c r="C33" s="169">
        <v>5</v>
      </c>
      <c r="D33" s="169">
        <v>11</v>
      </c>
      <c r="F33" s="118"/>
      <c r="G33" s="117"/>
      <c r="H33" s="117"/>
      <c r="I33" s="117"/>
    </row>
    <row r="34" ht="24" customHeight="1"/>
    <row r="35" ht="15.75" customHeight="1"/>
  </sheetData>
  <printOptions/>
  <pageMargins left="0.7874015748031497" right="0.3937007874015748" top="0.984251968503937" bottom="0.3937007874015748" header="0.5118110236220472" footer="0.5118110236220472"/>
  <pageSetup horizontalDpi="600" verticalDpi="600" orientation="portrait" paperSize="9" r:id="rId2"/>
  <headerFooter alignWithMargins="0">
    <oddHeader>&amp;R&amp;P</oddHeader>
  </headerFooter>
  <drawing r:id="rId1"/>
</worksheet>
</file>

<file path=xl/worksheets/sheet16.xml><?xml version="1.0" encoding="utf-8"?>
<worksheet xmlns="http://schemas.openxmlformats.org/spreadsheetml/2006/main" xmlns:r="http://schemas.openxmlformats.org/officeDocument/2006/relationships">
  <dimension ref="A1:H8"/>
  <sheetViews>
    <sheetView workbookViewId="0" topLeftCell="A1">
      <selection activeCell="N8" sqref="N8"/>
    </sheetView>
  </sheetViews>
  <sheetFormatPr defaultColWidth="9.140625" defaultRowHeight="12.75"/>
  <cols>
    <col min="1" max="1" width="21.421875" style="0" customWidth="1"/>
    <col min="2" max="2" width="6.421875" style="0" customWidth="1"/>
    <col min="3" max="3" width="1.7109375" style="0" customWidth="1"/>
    <col min="4" max="4" width="11.421875" style="0" customWidth="1"/>
    <col min="5" max="5" width="1.7109375" style="0" customWidth="1"/>
    <col min="6" max="8" width="11.421875" style="0" customWidth="1"/>
  </cols>
  <sheetData>
    <row r="1" spans="1:8" ht="33.75" customHeight="1">
      <c r="A1" s="202" t="s">
        <v>476</v>
      </c>
      <c r="B1" s="195"/>
      <c r="C1" s="195"/>
      <c r="D1" s="195"/>
      <c r="E1" s="195"/>
      <c r="F1" s="195"/>
      <c r="G1" s="195"/>
      <c r="H1" s="195"/>
    </row>
    <row r="2" spans="1:8" ht="7.5" customHeight="1">
      <c r="A2" s="69"/>
      <c r="B2" s="70"/>
      <c r="C2" s="70"/>
      <c r="D2" s="70"/>
      <c r="E2" s="70"/>
      <c r="F2" s="70"/>
      <c r="G2" s="70"/>
      <c r="H2" s="70"/>
    </row>
    <row r="3" spans="1:8" ht="27" customHeight="1">
      <c r="A3" s="204" t="s">
        <v>455</v>
      </c>
      <c r="B3" s="205"/>
      <c r="C3" s="205"/>
      <c r="D3" s="205"/>
      <c r="E3" s="205"/>
      <c r="F3" s="205"/>
      <c r="G3" s="205"/>
      <c r="H3" s="205"/>
    </row>
    <row r="4" spans="1:8" ht="16.5" customHeight="1">
      <c r="A4" s="95" t="s">
        <v>0</v>
      </c>
      <c r="B4" s="156" t="s">
        <v>19</v>
      </c>
      <c r="C4" s="156"/>
      <c r="D4" s="192" t="s">
        <v>457</v>
      </c>
      <c r="E4" s="157"/>
      <c r="F4" s="214" t="s">
        <v>453</v>
      </c>
      <c r="G4" s="214"/>
      <c r="H4" s="194"/>
    </row>
    <row r="5" spans="1:8" ht="12.75">
      <c r="A5" s="2"/>
      <c r="B5" s="2"/>
      <c r="C5" s="2"/>
      <c r="D5" s="218"/>
      <c r="E5" s="158"/>
      <c r="F5" s="10" t="s">
        <v>450</v>
      </c>
      <c r="G5" s="158" t="s">
        <v>451</v>
      </c>
      <c r="H5" s="78" t="s">
        <v>452</v>
      </c>
    </row>
    <row r="6" spans="1:8" ht="16.5" customHeight="1">
      <c r="A6" s="160" t="s">
        <v>456</v>
      </c>
      <c r="B6" s="182">
        <v>2006</v>
      </c>
      <c r="C6" s="182"/>
      <c r="D6" s="183">
        <v>39700</v>
      </c>
      <c r="E6" s="183"/>
      <c r="F6" s="183">
        <v>2380</v>
      </c>
      <c r="G6" s="184">
        <v>3880</v>
      </c>
      <c r="H6" s="184">
        <v>4660</v>
      </c>
    </row>
    <row r="7" spans="1:8" ht="24" customHeight="1">
      <c r="A7" s="2"/>
      <c r="B7" s="20"/>
      <c r="C7" s="20"/>
      <c r="D7" s="161"/>
      <c r="E7" s="161"/>
      <c r="F7" s="161"/>
      <c r="G7" s="18"/>
      <c r="H7" s="18"/>
    </row>
    <row r="8" spans="1:8" ht="39.75" customHeight="1">
      <c r="A8" s="207" t="s">
        <v>454</v>
      </c>
      <c r="B8" s="215"/>
      <c r="C8" s="215"/>
      <c r="D8" s="215"/>
      <c r="E8" s="215"/>
      <c r="F8" s="215"/>
      <c r="G8" s="215"/>
      <c r="H8" s="215"/>
    </row>
  </sheetData>
  <mergeCells count="5">
    <mergeCell ref="A8:H8"/>
    <mergeCell ref="F4:H4"/>
    <mergeCell ref="A1:H1"/>
    <mergeCell ref="A3:H3"/>
    <mergeCell ref="D4:D5"/>
  </mergeCells>
  <printOptions/>
  <pageMargins left="0.75" right="0.75" top="1" bottom="1" header="0.5" footer="0.5"/>
  <pageSetup horizontalDpi="600" verticalDpi="600" orientation="portrait" paperSize="9" r:id="rId2"/>
  <headerFooter alignWithMargins="0">
    <oddHeader>&amp;R&amp;P</oddHeader>
  </headerFooter>
  <drawing r:id="rId1"/>
</worksheet>
</file>

<file path=xl/worksheets/sheet17.xml><?xml version="1.0" encoding="utf-8"?>
<worksheet xmlns="http://schemas.openxmlformats.org/spreadsheetml/2006/main" xmlns:r="http://schemas.openxmlformats.org/officeDocument/2006/relationships">
  <dimension ref="A1:E43"/>
  <sheetViews>
    <sheetView workbookViewId="0" topLeftCell="A10">
      <selection activeCell="N8" sqref="N8"/>
    </sheetView>
  </sheetViews>
  <sheetFormatPr defaultColWidth="9.140625" defaultRowHeight="12.75"/>
  <cols>
    <col min="1" max="1" width="24.28125" style="0" customWidth="1"/>
    <col min="2" max="4" width="13.140625" style="0" customWidth="1"/>
  </cols>
  <sheetData>
    <row r="1" spans="1:5" ht="40.5" customHeight="1">
      <c r="A1" s="202" t="s">
        <v>460</v>
      </c>
      <c r="B1" s="203"/>
      <c r="C1" s="203"/>
      <c r="D1" s="203"/>
      <c r="E1" s="15"/>
    </row>
    <row r="2" spans="1:5" ht="7.5" customHeight="1">
      <c r="A2" s="69" t="s">
        <v>407</v>
      </c>
      <c r="B2" s="70"/>
      <c r="C2" s="70"/>
      <c r="D2" s="70"/>
      <c r="E2" s="70"/>
    </row>
    <row r="3" spans="1:5" ht="37.5" customHeight="1">
      <c r="A3" s="205" t="s">
        <v>477</v>
      </c>
      <c r="B3" s="205"/>
      <c r="C3" s="205"/>
      <c r="D3" s="205"/>
      <c r="E3" s="16"/>
    </row>
    <row r="4" spans="1:5" ht="27" customHeight="1">
      <c r="A4" s="180" t="s">
        <v>459</v>
      </c>
      <c r="B4" s="181" t="s">
        <v>41</v>
      </c>
      <c r="C4" s="181" t="s">
        <v>42</v>
      </c>
      <c r="D4" s="181" t="s">
        <v>20</v>
      </c>
      <c r="E4" s="49"/>
    </row>
    <row r="5" spans="1:5" ht="18.75" customHeight="1">
      <c r="A5" s="173" t="s">
        <v>17</v>
      </c>
      <c r="B5" s="120">
        <f>SUM(B6:B9)</f>
        <v>615</v>
      </c>
      <c r="C5" s="120">
        <f>SUM(C6:C9)</f>
        <v>120</v>
      </c>
      <c r="D5" s="120">
        <f>SUM(D6:D9)</f>
        <v>735</v>
      </c>
      <c r="E5" s="120"/>
    </row>
    <row r="6" spans="1:5" ht="12.75">
      <c r="A6" s="27" t="s">
        <v>450</v>
      </c>
      <c r="B6" s="39">
        <v>169</v>
      </c>
      <c r="C6" s="39">
        <v>44</v>
      </c>
      <c r="D6" s="39">
        <f aca="true" t="shared" si="0" ref="D6:D13">SUM(B6:C6)</f>
        <v>213</v>
      </c>
      <c r="E6" s="39"/>
    </row>
    <row r="7" spans="1:5" ht="12.75">
      <c r="A7" s="3" t="s">
        <v>451</v>
      </c>
      <c r="B7" s="39">
        <v>236</v>
      </c>
      <c r="C7" s="39">
        <v>50</v>
      </c>
      <c r="D7" s="39">
        <f t="shared" si="0"/>
        <v>286</v>
      </c>
      <c r="E7" s="39"/>
    </row>
    <row r="8" spans="1:5" ht="12.75">
      <c r="A8" s="3" t="s">
        <v>452</v>
      </c>
      <c r="B8" s="39">
        <v>132</v>
      </c>
      <c r="C8" s="39">
        <v>18</v>
      </c>
      <c r="D8" s="39">
        <f t="shared" si="0"/>
        <v>150</v>
      </c>
      <c r="E8" s="120"/>
    </row>
    <row r="9" spans="1:5" ht="12.75">
      <c r="A9" s="3" t="s">
        <v>481</v>
      </c>
      <c r="B9" s="39">
        <v>78</v>
      </c>
      <c r="C9" s="38">
        <v>8</v>
      </c>
      <c r="D9" s="39">
        <f t="shared" si="0"/>
        <v>86</v>
      </c>
      <c r="E9" s="39"/>
    </row>
    <row r="10" spans="1:5" ht="16.5" customHeight="1">
      <c r="A10" s="81" t="s">
        <v>18</v>
      </c>
      <c r="B10" s="120">
        <f>SUM(B11:B14)</f>
        <v>8874</v>
      </c>
      <c r="C10" s="120">
        <f>SUM(C11:C14)</f>
        <v>1772</v>
      </c>
      <c r="D10" s="120">
        <f>SUM(D11:D14)</f>
        <v>10646</v>
      </c>
      <c r="E10" s="39"/>
    </row>
    <row r="11" spans="1:5" ht="12.75">
      <c r="A11" s="27" t="s">
        <v>450</v>
      </c>
      <c r="B11" s="39">
        <v>2608</v>
      </c>
      <c r="C11" s="39">
        <v>691</v>
      </c>
      <c r="D11" s="39">
        <f t="shared" si="0"/>
        <v>3299</v>
      </c>
      <c r="E11" s="39"/>
    </row>
    <row r="12" spans="1:5" ht="12.75">
      <c r="A12" s="3" t="s">
        <v>451</v>
      </c>
      <c r="B12" s="39">
        <v>3866</v>
      </c>
      <c r="C12" s="39">
        <v>658</v>
      </c>
      <c r="D12" s="39">
        <f t="shared" si="0"/>
        <v>4524</v>
      </c>
      <c r="E12" s="39"/>
    </row>
    <row r="13" spans="1:5" ht="12.75">
      <c r="A13" s="3" t="s">
        <v>452</v>
      </c>
      <c r="B13" s="41">
        <v>1648</v>
      </c>
      <c r="C13" s="41">
        <v>273</v>
      </c>
      <c r="D13" s="39">
        <f t="shared" si="0"/>
        <v>1921</v>
      </c>
      <c r="E13" s="114"/>
    </row>
    <row r="14" spans="1:5" ht="12.75">
      <c r="A14" s="3" t="s">
        <v>481</v>
      </c>
      <c r="B14" s="41">
        <v>752</v>
      </c>
      <c r="C14" s="41">
        <v>150</v>
      </c>
      <c r="D14" s="41">
        <f>SUM(B14:C14)</f>
        <v>902</v>
      </c>
      <c r="E14" s="114"/>
    </row>
    <row r="15" spans="1:5" s="121" customFormat="1" ht="16.5" customHeight="1">
      <c r="A15" s="81" t="s">
        <v>21</v>
      </c>
      <c r="B15" s="114">
        <f>SUM(B16:B19)</f>
        <v>9489</v>
      </c>
      <c r="C15" s="114">
        <f>SUM(C16:C19)</f>
        <v>1892</v>
      </c>
      <c r="D15" s="114">
        <f>SUM(D16:D19)</f>
        <v>11381</v>
      </c>
      <c r="E15" s="114"/>
    </row>
    <row r="16" spans="1:5" ht="12.75">
      <c r="A16" s="27" t="s">
        <v>450</v>
      </c>
      <c r="B16" s="41">
        <f>B11+B6</f>
        <v>2777</v>
      </c>
      <c r="C16" s="41">
        <f>C11+C6</f>
        <v>735</v>
      </c>
      <c r="D16" s="41">
        <f>D11+D6</f>
        <v>3512</v>
      </c>
      <c r="E16" s="114"/>
    </row>
    <row r="17" spans="1:5" ht="12.75">
      <c r="A17" s="3" t="s">
        <v>451</v>
      </c>
      <c r="B17" s="41">
        <f aca="true" t="shared" si="1" ref="B17:D19">B12+B7</f>
        <v>4102</v>
      </c>
      <c r="C17" s="41">
        <f t="shared" si="1"/>
        <v>708</v>
      </c>
      <c r="D17" s="41">
        <f t="shared" si="1"/>
        <v>4810</v>
      </c>
      <c r="E17" s="114"/>
    </row>
    <row r="18" spans="1:5" ht="12.75">
      <c r="A18" s="3" t="s">
        <v>452</v>
      </c>
      <c r="B18" s="41">
        <f t="shared" si="1"/>
        <v>1780</v>
      </c>
      <c r="C18" s="41">
        <f t="shared" si="1"/>
        <v>291</v>
      </c>
      <c r="D18" s="41">
        <f t="shared" si="1"/>
        <v>2071</v>
      </c>
      <c r="E18" s="114"/>
    </row>
    <row r="19" spans="1:5" ht="12.75">
      <c r="A19" s="167" t="s">
        <v>481</v>
      </c>
      <c r="B19" s="43">
        <f t="shared" si="1"/>
        <v>830</v>
      </c>
      <c r="C19" s="43">
        <f t="shared" si="1"/>
        <v>158</v>
      </c>
      <c r="D19" s="43">
        <f t="shared" si="1"/>
        <v>988</v>
      </c>
      <c r="E19" s="39"/>
    </row>
    <row r="20" spans="1:5" ht="23.25" customHeight="1">
      <c r="A20" s="150"/>
      <c r="B20" s="41"/>
      <c r="C20" s="41"/>
      <c r="D20" s="41"/>
      <c r="E20" s="41"/>
    </row>
    <row r="21" spans="1:5" ht="12.75">
      <c r="A21" s="171"/>
      <c r="B21" s="172"/>
      <c r="C21" s="172"/>
      <c r="D21" s="172"/>
      <c r="E21" s="172"/>
    </row>
    <row r="22" spans="1:5" ht="12.75">
      <c r="A22" s="32"/>
      <c r="B22" s="39"/>
      <c r="C22" s="39"/>
      <c r="D22" s="39"/>
      <c r="E22" s="39"/>
    </row>
    <row r="23" spans="1:5" ht="12.75">
      <c r="A23" s="32"/>
      <c r="B23" s="39"/>
      <c r="C23" s="39"/>
      <c r="D23" s="39"/>
      <c r="E23" s="39"/>
    </row>
    <row r="24" spans="1:5" ht="28.5" customHeight="1">
      <c r="A24" s="202" t="s">
        <v>497</v>
      </c>
      <c r="B24" s="203"/>
      <c r="C24" s="203"/>
      <c r="D24" s="203"/>
      <c r="E24" s="15"/>
    </row>
    <row r="25" spans="1:5" ht="7.5" customHeight="1">
      <c r="A25" s="69"/>
      <c r="B25" s="70"/>
      <c r="C25" s="70"/>
      <c r="D25" s="70"/>
      <c r="E25" s="70"/>
    </row>
    <row r="26" spans="1:5" ht="39" customHeight="1">
      <c r="A26" s="205" t="s">
        <v>478</v>
      </c>
      <c r="B26" s="205"/>
      <c r="C26" s="205"/>
      <c r="D26" s="205"/>
      <c r="E26" s="16"/>
    </row>
    <row r="27" spans="1:5" ht="27" customHeight="1">
      <c r="A27" s="72" t="s">
        <v>459</v>
      </c>
      <c r="B27" s="54" t="s">
        <v>41</v>
      </c>
      <c r="C27" s="54" t="s">
        <v>42</v>
      </c>
      <c r="D27" s="54" t="s">
        <v>20</v>
      </c>
      <c r="E27" s="49"/>
    </row>
    <row r="28" spans="1:5" ht="18.75" customHeight="1">
      <c r="A28" s="173" t="s">
        <v>17</v>
      </c>
      <c r="B28" s="124">
        <f>SUM(B29:B32)</f>
        <v>2.1489999999999996</v>
      </c>
      <c r="C28" s="124">
        <f>SUM(C29:C32)</f>
        <v>0.365</v>
      </c>
      <c r="D28" s="124">
        <f>SUM(D29:D32)</f>
        <v>2.514</v>
      </c>
      <c r="E28" s="124"/>
    </row>
    <row r="29" spans="1:5" ht="12.75">
      <c r="A29" s="27" t="s">
        <v>450</v>
      </c>
      <c r="B29" s="50">
        <v>0.365</v>
      </c>
      <c r="C29" s="50">
        <v>0.087</v>
      </c>
      <c r="D29" s="50">
        <f>SUM(B29:C29)</f>
        <v>0.45199999999999996</v>
      </c>
      <c r="E29" s="50"/>
    </row>
    <row r="30" spans="1:5" ht="12.75">
      <c r="A30" s="3" t="s">
        <v>451</v>
      </c>
      <c r="B30" s="50">
        <v>0.822</v>
      </c>
      <c r="C30" s="50">
        <v>0.168</v>
      </c>
      <c r="D30" s="50">
        <f>SUM(B30:C30)</f>
        <v>0.99</v>
      </c>
      <c r="E30" s="50"/>
    </row>
    <row r="31" spans="1:5" ht="12.75">
      <c r="A31" s="3" t="s">
        <v>452</v>
      </c>
      <c r="B31" s="50">
        <v>0.553</v>
      </c>
      <c r="C31" s="50">
        <v>0.076</v>
      </c>
      <c r="D31" s="50">
        <f>SUM(B31:C31)</f>
        <v>0.629</v>
      </c>
      <c r="E31" s="124"/>
    </row>
    <row r="32" spans="1:5" ht="12.75">
      <c r="A32" s="3" t="s">
        <v>481</v>
      </c>
      <c r="B32" s="50">
        <v>0.409</v>
      </c>
      <c r="C32" s="50">
        <v>0.034</v>
      </c>
      <c r="D32" s="50">
        <f>SUM(B32:C32)</f>
        <v>0.44299999999999995</v>
      </c>
      <c r="E32" s="50"/>
    </row>
    <row r="33" spans="1:5" ht="16.5" customHeight="1">
      <c r="A33" s="81" t="s">
        <v>18</v>
      </c>
      <c r="B33" s="124">
        <f>SUM(B34:B37)</f>
        <v>29.049</v>
      </c>
      <c r="C33" s="124">
        <f>SUM(C34:C37)</f>
        <v>5.4559999999999995</v>
      </c>
      <c r="D33" s="124">
        <f>SUM(D34:D37)</f>
        <v>34.505</v>
      </c>
      <c r="E33" s="50"/>
    </row>
    <row r="34" spans="1:4" ht="12.75">
      <c r="A34" s="27" t="s">
        <v>450</v>
      </c>
      <c r="B34" s="50">
        <v>5.38</v>
      </c>
      <c r="C34" s="50">
        <v>1.385</v>
      </c>
      <c r="D34" s="50">
        <f>SUM(B34:C34)</f>
        <v>6.765</v>
      </c>
    </row>
    <row r="35" spans="1:5" ht="12.75">
      <c r="A35" s="3" t="s">
        <v>451</v>
      </c>
      <c r="B35" s="50">
        <v>13.21</v>
      </c>
      <c r="C35" s="50">
        <v>2.227</v>
      </c>
      <c r="D35" s="50">
        <f>SUM(B35:C35)</f>
        <v>15.437000000000001</v>
      </c>
      <c r="E35" s="125"/>
    </row>
    <row r="36" spans="1:5" ht="12.75">
      <c r="A36" s="3" t="s">
        <v>452</v>
      </c>
      <c r="B36" s="50">
        <v>6.677</v>
      </c>
      <c r="C36" s="50">
        <v>1.082</v>
      </c>
      <c r="D36" s="50">
        <f>SUM(B36:C36)</f>
        <v>7.7589999999999995</v>
      </c>
      <c r="E36" s="125"/>
    </row>
    <row r="37" spans="1:5" ht="12.75">
      <c r="A37" s="3" t="s">
        <v>481</v>
      </c>
      <c r="B37" s="63">
        <v>3.782</v>
      </c>
      <c r="C37" s="63">
        <v>0.762</v>
      </c>
      <c r="D37" s="63">
        <f>SUM(B37:C37)</f>
        <v>4.5440000000000005</v>
      </c>
      <c r="E37" s="50"/>
    </row>
    <row r="38" spans="1:5" ht="16.5" customHeight="1">
      <c r="A38" s="81" t="s">
        <v>416</v>
      </c>
      <c r="B38" s="125">
        <f>SUM(B39:B42)</f>
        <v>31.198</v>
      </c>
      <c r="C38" s="125">
        <f>SUM(C39:C42)</f>
        <v>5.821000000000001</v>
      </c>
      <c r="D38" s="125">
        <f>SUM(D39:D42)</f>
        <v>37.019</v>
      </c>
      <c r="E38" s="50"/>
    </row>
    <row r="39" spans="1:5" ht="12.75">
      <c r="A39" s="27" t="s">
        <v>450</v>
      </c>
      <c r="B39" s="63">
        <f>B29+B34</f>
        <v>5.745</v>
      </c>
      <c r="C39" s="63">
        <f>C29+C34</f>
        <v>1.472</v>
      </c>
      <c r="D39" s="63">
        <f>D29+D34</f>
        <v>7.217</v>
      </c>
      <c r="E39" s="50"/>
    </row>
    <row r="40" spans="1:5" ht="12.75">
      <c r="A40" s="3" t="s">
        <v>451</v>
      </c>
      <c r="B40" s="63">
        <f aca="true" t="shared" si="2" ref="B40:D42">B30+B35</f>
        <v>14.032</v>
      </c>
      <c r="C40" s="63">
        <f t="shared" si="2"/>
        <v>2.395</v>
      </c>
      <c r="D40" s="63">
        <f t="shared" si="2"/>
        <v>16.427</v>
      </c>
      <c r="E40" s="50"/>
    </row>
    <row r="41" spans="1:5" ht="12.75">
      <c r="A41" s="3" t="s">
        <v>452</v>
      </c>
      <c r="B41" s="63">
        <f t="shared" si="2"/>
        <v>7.2299999999999995</v>
      </c>
      <c r="C41" s="63">
        <f t="shared" si="2"/>
        <v>1.1580000000000001</v>
      </c>
      <c r="D41" s="63">
        <f t="shared" si="2"/>
        <v>8.388</v>
      </c>
      <c r="E41" s="50"/>
    </row>
    <row r="42" spans="1:5" ht="12.75">
      <c r="A42" s="167" t="s">
        <v>481</v>
      </c>
      <c r="B42" s="104">
        <f t="shared" si="2"/>
        <v>4.191</v>
      </c>
      <c r="C42" s="104">
        <f t="shared" si="2"/>
        <v>0.796</v>
      </c>
      <c r="D42" s="104">
        <f t="shared" si="2"/>
        <v>4.987</v>
      </c>
      <c r="E42" s="50"/>
    </row>
    <row r="43" spans="1:5" ht="24.75" customHeight="1">
      <c r="A43" s="150"/>
      <c r="B43" s="41"/>
      <c r="C43" s="41"/>
      <c r="D43" s="41"/>
      <c r="E43" s="41"/>
    </row>
  </sheetData>
  <mergeCells count="4">
    <mergeCell ref="A26:D26"/>
    <mergeCell ref="A1:D1"/>
    <mergeCell ref="A3:D3"/>
    <mergeCell ref="A24:D24"/>
  </mergeCells>
  <printOptions/>
  <pageMargins left="0.75" right="0.75" top="1" bottom="1" header="0.5" footer="0.5"/>
  <pageSetup horizontalDpi="600" verticalDpi="600" orientation="portrait" paperSize="9" r:id="rId2"/>
  <headerFooter alignWithMargins="0">
    <oddHeader>&amp;R&amp;P</oddHeader>
  </headerFooter>
  <drawing r:id="rId1"/>
</worksheet>
</file>

<file path=xl/worksheets/sheet18.xml><?xml version="1.0" encoding="utf-8"?>
<worksheet xmlns="http://schemas.openxmlformats.org/spreadsheetml/2006/main" xmlns:r="http://schemas.openxmlformats.org/officeDocument/2006/relationships">
  <dimension ref="A1:F31"/>
  <sheetViews>
    <sheetView workbookViewId="0" topLeftCell="A1">
      <selection activeCell="N8" sqref="N8"/>
    </sheetView>
  </sheetViews>
  <sheetFormatPr defaultColWidth="9.140625" defaultRowHeight="12.75"/>
  <cols>
    <col min="1" max="1" width="21.28125" style="0" customWidth="1"/>
    <col min="2" max="2" width="10.28125" style="0" customWidth="1"/>
    <col min="3" max="3" width="10.421875" style="0" customWidth="1"/>
    <col min="4" max="5" width="13.140625" style="0" customWidth="1"/>
  </cols>
  <sheetData>
    <row r="1" spans="1:5" ht="39.75" customHeight="1">
      <c r="A1" s="202" t="s">
        <v>498</v>
      </c>
      <c r="B1" s="203"/>
      <c r="C1" s="203"/>
      <c r="D1" s="203"/>
      <c r="E1" s="201"/>
    </row>
    <row r="2" spans="1:5" ht="7.5" customHeight="1">
      <c r="A2" s="69" t="s">
        <v>407</v>
      </c>
      <c r="B2" s="70"/>
      <c r="C2" s="70"/>
      <c r="D2" s="70"/>
      <c r="E2" s="70"/>
    </row>
    <row r="3" spans="1:5" ht="37.5" customHeight="1">
      <c r="A3" s="205" t="s">
        <v>461</v>
      </c>
      <c r="B3" s="205"/>
      <c r="C3" s="205"/>
      <c r="D3" s="205"/>
      <c r="E3" s="16"/>
    </row>
    <row r="4" spans="1:5" ht="16.5" customHeight="1">
      <c r="A4" s="72" t="s">
        <v>458</v>
      </c>
      <c r="B4" s="54" t="s">
        <v>5</v>
      </c>
      <c r="C4" s="54" t="s">
        <v>6</v>
      </c>
      <c r="D4" s="54" t="s">
        <v>1</v>
      </c>
      <c r="E4" s="49"/>
    </row>
    <row r="5" spans="1:5" ht="18.75" customHeight="1">
      <c r="A5" s="20" t="s">
        <v>428</v>
      </c>
      <c r="B5" s="39">
        <v>121</v>
      </c>
      <c r="C5" s="39">
        <v>18</v>
      </c>
      <c r="D5" s="39">
        <f aca="true" t="shared" si="0" ref="D5:D10">SUM(B5:C5)</f>
        <v>139</v>
      </c>
      <c r="E5" s="120"/>
    </row>
    <row r="6" spans="1:5" ht="12.75">
      <c r="A6" s="27" t="s">
        <v>7</v>
      </c>
      <c r="B6" s="39">
        <v>1680</v>
      </c>
      <c r="C6" s="39">
        <v>282</v>
      </c>
      <c r="D6" s="39">
        <f t="shared" si="0"/>
        <v>1962</v>
      </c>
      <c r="E6" s="39"/>
    </row>
    <row r="7" spans="1:5" ht="12.75">
      <c r="A7" s="3" t="s">
        <v>8</v>
      </c>
      <c r="B7" s="39">
        <v>2604</v>
      </c>
      <c r="C7" s="39">
        <v>450</v>
      </c>
      <c r="D7" s="39">
        <f t="shared" si="0"/>
        <v>3054</v>
      </c>
      <c r="E7" s="39"/>
    </row>
    <row r="8" spans="1:5" ht="12.75">
      <c r="A8" s="3" t="s">
        <v>9</v>
      </c>
      <c r="B8" s="39">
        <v>2546</v>
      </c>
      <c r="C8" s="39">
        <v>505</v>
      </c>
      <c r="D8" s="39">
        <f t="shared" si="0"/>
        <v>3051</v>
      </c>
      <c r="E8" s="120"/>
    </row>
    <row r="9" spans="1:5" ht="12.75">
      <c r="A9" s="3" t="s">
        <v>10</v>
      </c>
      <c r="B9" s="39">
        <v>1790</v>
      </c>
      <c r="C9" s="38">
        <v>410</v>
      </c>
      <c r="D9" s="39">
        <f t="shared" si="0"/>
        <v>2200</v>
      </c>
      <c r="E9" s="39"/>
    </row>
    <row r="10" spans="1:5" ht="12.75">
      <c r="A10" s="3" t="s">
        <v>11</v>
      </c>
      <c r="B10" s="39">
        <v>722</v>
      </c>
      <c r="C10" s="39">
        <v>215</v>
      </c>
      <c r="D10" s="39">
        <f t="shared" si="0"/>
        <v>937</v>
      </c>
      <c r="E10" s="39"/>
    </row>
    <row r="11" spans="1:5" ht="12.75">
      <c r="A11" s="3" t="s">
        <v>12</v>
      </c>
      <c r="B11" s="100" t="s">
        <v>22</v>
      </c>
      <c r="C11" s="100" t="s">
        <v>22</v>
      </c>
      <c r="D11" s="100" t="s">
        <v>22</v>
      </c>
      <c r="E11" s="114"/>
    </row>
    <row r="12" spans="1:5" ht="16.5" customHeight="1">
      <c r="A12" s="162" t="s">
        <v>1</v>
      </c>
      <c r="B12" s="163">
        <f>SUM(B5:B11)</f>
        <v>9463</v>
      </c>
      <c r="C12" s="163">
        <f>SUM(C5:C11)</f>
        <v>1880</v>
      </c>
      <c r="D12" s="163">
        <f>SUM(D5:D11)</f>
        <v>11343</v>
      </c>
      <c r="E12" s="178" t="s">
        <v>49</v>
      </c>
    </row>
    <row r="13" spans="1:5" ht="24" customHeight="1">
      <c r="A13" s="179"/>
      <c r="B13" s="41"/>
      <c r="C13" s="41"/>
      <c r="D13" s="41"/>
      <c r="E13" s="41"/>
    </row>
    <row r="14" spans="1:5" ht="69.75" customHeight="1">
      <c r="A14" s="209" t="s">
        <v>499</v>
      </c>
      <c r="B14" s="219"/>
      <c r="C14" s="219"/>
      <c r="D14" s="219"/>
      <c r="E14" s="220"/>
    </row>
    <row r="15" spans="1:5" ht="12.75">
      <c r="A15" s="32"/>
      <c r="B15" s="39"/>
      <c r="C15" s="39"/>
      <c r="D15" s="39"/>
      <c r="E15" s="39"/>
    </row>
    <row r="16" spans="1:5" ht="12.75">
      <c r="A16" s="32"/>
      <c r="B16" s="39"/>
      <c r="C16" s="39"/>
      <c r="D16" s="39"/>
      <c r="E16" s="39"/>
    </row>
    <row r="17" spans="1:5" ht="12.75" customHeight="1">
      <c r="A17" s="17"/>
      <c r="B17" s="16"/>
      <c r="C17" s="16"/>
      <c r="D17" s="16"/>
      <c r="E17" s="15"/>
    </row>
    <row r="18" spans="1:6" ht="29.25" customHeight="1">
      <c r="A18" s="202" t="s">
        <v>500</v>
      </c>
      <c r="B18" s="203"/>
      <c r="C18" s="203"/>
      <c r="D18" s="203"/>
      <c r="E18" s="203"/>
      <c r="F18" s="201"/>
    </row>
    <row r="19" spans="1:5" ht="7.5" customHeight="1">
      <c r="A19" s="69" t="s">
        <v>407</v>
      </c>
      <c r="B19" s="70"/>
      <c r="C19" s="70"/>
      <c r="D19" s="70"/>
      <c r="E19" s="16"/>
    </row>
    <row r="20" spans="1:5" ht="27" customHeight="1">
      <c r="A20" s="205" t="s">
        <v>488</v>
      </c>
      <c r="B20" s="205"/>
      <c r="C20" s="205"/>
      <c r="D20" s="205"/>
      <c r="E20" s="205"/>
    </row>
    <row r="21" spans="1:5" ht="16.5" customHeight="1">
      <c r="A21" s="72" t="s">
        <v>465</v>
      </c>
      <c r="B21" s="54" t="s">
        <v>501</v>
      </c>
      <c r="C21" s="54" t="s">
        <v>502</v>
      </c>
      <c r="D21" s="54" t="s">
        <v>503</v>
      </c>
      <c r="E21" s="176" t="s">
        <v>1</v>
      </c>
    </row>
    <row r="22" spans="1:5" ht="18.75" customHeight="1">
      <c r="A22" s="20" t="s">
        <v>466</v>
      </c>
      <c r="B22" s="39">
        <v>2794</v>
      </c>
      <c r="C22" s="39">
        <v>3013</v>
      </c>
      <c r="D22" s="38" t="s">
        <v>22</v>
      </c>
      <c r="E22" s="39">
        <f>SUM(B22:D22)</f>
        <v>5807</v>
      </c>
    </row>
    <row r="23" spans="1:5" ht="12.75">
      <c r="A23" s="177" t="s">
        <v>463</v>
      </c>
      <c r="B23" s="39">
        <v>3584</v>
      </c>
      <c r="C23" s="39">
        <v>3735</v>
      </c>
      <c r="D23" s="39">
        <v>3</v>
      </c>
      <c r="E23" s="39">
        <f>SUM(B23:D23)</f>
        <v>7322</v>
      </c>
    </row>
    <row r="24" spans="1:5" ht="12.75">
      <c r="A24" s="175" t="s">
        <v>464</v>
      </c>
      <c r="B24" s="39">
        <v>3106</v>
      </c>
      <c r="C24" s="38">
        <v>3342</v>
      </c>
      <c r="D24" s="39">
        <v>4</v>
      </c>
      <c r="E24" s="39">
        <f>SUM(B24:D24)</f>
        <v>6452</v>
      </c>
    </row>
    <row r="25" spans="1:5" ht="12.75">
      <c r="A25" s="175" t="s">
        <v>467</v>
      </c>
      <c r="B25" s="39">
        <v>1909</v>
      </c>
      <c r="C25" s="39">
        <v>2034</v>
      </c>
      <c r="D25" s="39">
        <v>3</v>
      </c>
      <c r="E25" s="39">
        <f>SUM(B25:D25)</f>
        <v>3946</v>
      </c>
    </row>
    <row r="26" spans="1:5" ht="12.75">
      <c r="A26" s="162" t="s">
        <v>1</v>
      </c>
      <c r="B26" s="163">
        <f>SUM(B22:B25)</f>
        <v>11393</v>
      </c>
      <c r="C26" s="163">
        <f>SUM(C22:C25)</f>
        <v>12124</v>
      </c>
      <c r="D26" s="163">
        <f>SUM(D22:D25)</f>
        <v>10</v>
      </c>
      <c r="E26" s="163">
        <f>SUM(B26:D26)</f>
        <v>23527</v>
      </c>
    </row>
    <row r="27" spans="1:5" ht="24" customHeight="1">
      <c r="A27" s="150"/>
      <c r="B27" s="41"/>
      <c r="C27" s="41"/>
      <c r="D27" s="41"/>
      <c r="E27" s="41"/>
    </row>
    <row r="28" spans="1:5" ht="23.25" customHeight="1">
      <c r="A28" s="209"/>
      <c r="B28" s="203"/>
      <c r="C28" s="203"/>
      <c r="D28" s="203"/>
      <c r="E28" s="203"/>
    </row>
    <row r="29" spans="1:4" ht="12.75">
      <c r="A29" s="16"/>
      <c r="B29" s="16"/>
      <c r="C29" s="16"/>
      <c r="D29" s="16"/>
    </row>
    <row r="30" spans="1:4" ht="12.75">
      <c r="A30" s="16"/>
      <c r="B30" s="16"/>
      <c r="C30" s="16"/>
      <c r="D30" s="16"/>
    </row>
    <row r="31" spans="1:4" ht="12.75">
      <c r="A31" s="16"/>
      <c r="B31" s="16"/>
      <c r="C31" s="16"/>
      <c r="D31" s="16"/>
    </row>
  </sheetData>
  <mergeCells count="6">
    <mergeCell ref="A28:E28"/>
    <mergeCell ref="A3:D3"/>
    <mergeCell ref="A20:E20"/>
    <mergeCell ref="A1:E1"/>
    <mergeCell ref="A14:E14"/>
    <mergeCell ref="A18:F18"/>
  </mergeCells>
  <printOptions/>
  <pageMargins left="0.75" right="0.75" top="1" bottom="1" header="0.5" footer="0.5"/>
  <pageSetup horizontalDpi="600" verticalDpi="600" orientation="portrait" paperSize="9" r:id="rId2"/>
  <headerFooter alignWithMargins="0">
    <oddHeader>&amp;R&amp;P</oddHeader>
  </headerFooter>
  <drawing r:id="rId1"/>
</worksheet>
</file>

<file path=xl/worksheets/sheet19.xml><?xml version="1.0" encoding="utf-8"?>
<worksheet xmlns="http://schemas.openxmlformats.org/spreadsheetml/2006/main" xmlns:r="http://schemas.openxmlformats.org/officeDocument/2006/relationships">
  <dimension ref="A1:I21"/>
  <sheetViews>
    <sheetView workbookViewId="0" topLeftCell="A1">
      <selection activeCell="N8" sqref="N8"/>
    </sheetView>
  </sheetViews>
  <sheetFormatPr defaultColWidth="9.140625" defaultRowHeight="12.75"/>
  <cols>
    <col min="1" max="1" width="21.421875" style="0" customWidth="1"/>
    <col min="2" max="2" width="8.8515625" style="0" customWidth="1"/>
    <col min="3" max="3" width="1.7109375" style="0" customWidth="1"/>
    <col min="4" max="4" width="11.421875" style="0" customWidth="1"/>
    <col min="5" max="5" width="1.7109375" style="0" customWidth="1"/>
    <col min="6" max="6" width="9.7109375" style="0" customWidth="1"/>
    <col min="7" max="7" width="9.8515625" style="0" customWidth="1"/>
    <col min="8" max="8" width="1.7109375" style="0" customWidth="1"/>
    <col min="9" max="9" width="13.00390625" style="0" customWidth="1"/>
  </cols>
  <sheetData>
    <row r="1" spans="1:9" ht="37.5" customHeight="1">
      <c r="A1" s="202" t="s">
        <v>468</v>
      </c>
      <c r="B1" s="203"/>
      <c r="C1" s="203"/>
      <c r="D1" s="203"/>
      <c r="E1" s="203"/>
      <c r="F1" s="203"/>
      <c r="G1" s="203"/>
      <c r="H1" s="201"/>
      <c r="I1" s="201"/>
    </row>
    <row r="2" spans="1:9" ht="7.5" customHeight="1">
      <c r="A2" s="69"/>
      <c r="B2" s="70"/>
      <c r="C2" s="70"/>
      <c r="D2" s="70"/>
      <c r="E2" s="70"/>
      <c r="F2" s="70"/>
      <c r="G2" s="70"/>
      <c r="H2" s="70"/>
      <c r="I2" s="70"/>
    </row>
    <row r="3" spans="1:9" ht="27" customHeight="1">
      <c r="A3" s="193" t="s">
        <v>417</v>
      </c>
      <c r="B3" s="208"/>
      <c r="C3" s="208"/>
      <c r="D3" s="208"/>
      <c r="E3" s="208"/>
      <c r="F3" s="208"/>
      <c r="G3" s="208"/>
      <c r="H3" s="201"/>
      <c r="I3" s="201"/>
    </row>
    <row r="4" spans="1:9" ht="15" customHeight="1">
      <c r="A4" s="95" t="s">
        <v>0</v>
      </c>
      <c r="B4" s="156" t="s">
        <v>19</v>
      </c>
      <c r="C4" s="156"/>
      <c r="D4" s="192" t="s">
        <v>445</v>
      </c>
      <c r="E4" s="157"/>
      <c r="F4" s="191" t="s">
        <v>446</v>
      </c>
      <c r="G4" s="191"/>
      <c r="H4" s="12"/>
      <c r="I4" s="221"/>
    </row>
    <row r="5" spans="1:9" ht="15" customHeight="1">
      <c r="A5" s="2"/>
      <c r="B5" s="2"/>
      <c r="C5" s="2"/>
      <c r="D5" s="218"/>
      <c r="E5" s="158"/>
      <c r="F5" s="185"/>
      <c r="G5" s="10" t="s">
        <v>427</v>
      </c>
      <c r="H5" s="19"/>
      <c r="I5" s="222"/>
    </row>
    <row r="6" spans="1:9" ht="18.75" customHeight="1">
      <c r="A6" s="156" t="s">
        <v>462</v>
      </c>
      <c r="B6" s="92">
        <v>2004</v>
      </c>
      <c r="C6" s="92"/>
      <c r="D6" s="159">
        <v>39300</v>
      </c>
      <c r="E6" s="159"/>
      <c r="G6" s="159">
        <v>17200</v>
      </c>
      <c r="H6" s="18"/>
      <c r="I6" s="36"/>
    </row>
    <row r="7" spans="1:9" ht="12.75" customHeight="1">
      <c r="A7" s="2" t="s">
        <v>456</v>
      </c>
      <c r="B7" s="167">
        <v>2005</v>
      </c>
      <c r="C7" s="167"/>
      <c r="D7" s="131">
        <v>39400</v>
      </c>
      <c r="E7" s="131"/>
      <c r="F7" s="74"/>
      <c r="G7" s="131">
        <v>17240</v>
      </c>
      <c r="H7" s="18"/>
      <c r="I7" s="36"/>
    </row>
    <row r="8" spans="1:9" ht="24" customHeight="1">
      <c r="A8" s="2"/>
      <c r="B8" s="20"/>
      <c r="C8" s="20"/>
      <c r="D8" s="161"/>
      <c r="E8" s="161"/>
      <c r="F8" s="161"/>
      <c r="G8" s="18"/>
      <c r="H8" s="18"/>
      <c r="I8" s="36"/>
    </row>
    <row r="9" spans="1:9" ht="71.25" customHeight="1">
      <c r="A9" s="207" t="s">
        <v>482</v>
      </c>
      <c r="B9" s="215"/>
      <c r="C9" s="215"/>
      <c r="D9" s="215"/>
      <c r="E9" s="215"/>
      <c r="F9" s="215"/>
      <c r="G9" s="215"/>
      <c r="H9" s="215"/>
      <c r="I9" s="201"/>
    </row>
    <row r="13" spans="1:9" ht="12.75" customHeight="1">
      <c r="A13" s="17"/>
      <c r="B13" s="16"/>
      <c r="C13" s="16"/>
      <c r="D13" s="16"/>
      <c r="E13" s="16"/>
      <c r="F13" s="16"/>
      <c r="G13" s="16"/>
      <c r="H13" s="16"/>
      <c r="I13" s="16"/>
    </row>
    <row r="14" spans="1:9" ht="12.75" customHeight="1">
      <c r="A14" s="17"/>
      <c r="B14" s="16"/>
      <c r="C14" s="16"/>
      <c r="D14" s="16"/>
      <c r="E14" s="16"/>
      <c r="F14" s="16"/>
      <c r="G14" s="16"/>
      <c r="H14" s="16"/>
      <c r="I14" s="16"/>
    </row>
    <row r="15" spans="1:9" ht="12.75" customHeight="1">
      <c r="A15" s="53"/>
      <c r="B15" s="16"/>
      <c r="C15" s="16"/>
      <c r="D15" s="16"/>
      <c r="E15" s="16"/>
      <c r="F15" s="16"/>
      <c r="G15" s="16"/>
      <c r="H15" s="16"/>
      <c r="I15" s="16"/>
    </row>
    <row r="16" spans="1:9" ht="12.75" customHeight="1">
      <c r="A16" s="55"/>
      <c r="B16" s="55"/>
      <c r="C16" s="55"/>
      <c r="D16" s="55"/>
      <c r="E16" s="55"/>
      <c r="F16" s="55"/>
      <c r="G16" s="55"/>
      <c r="H16" s="55"/>
      <c r="I16" s="110"/>
    </row>
    <row r="17" spans="1:9" ht="12.75" customHeight="1">
      <c r="A17" s="55"/>
      <c r="B17" s="55"/>
      <c r="C17" s="55"/>
      <c r="D17" s="16"/>
      <c r="E17" s="16"/>
      <c r="F17" s="40"/>
      <c r="G17" s="110"/>
      <c r="H17" s="110"/>
      <c r="I17" s="110"/>
    </row>
    <row r="18" spans="1:9" ht="12.75" customHeight="1">
      <c r="A18" s="55"/>
      <c r="B18" s="40"/>
      <c r="C18" s="40"/>
      <c r="D18" s="88"/>
      <c r="E18" s="88"/>
      <c r="F18" s="88"/>
      <c r="G18" s="111"/>
      <c r="H18" s="111"/>
      <c r="I18" s="112"/>
    </row>
    <row r="19" spans="1:9" ht="12.75" customHeight="1">
      <c r="A19" s="55"/>
      <c r="B19" s="40"/>
      <c r="C19" s="40"/>
      <c r="D19" s="88"/>
      <c r="E19" s="88"/>
      <c r="F19" s="88"/>
      <c r="G19" s="111"/>
      <c r="H19" s="111"/>
      <c r="I19" s="112"/>
    </row>
    <row r="20" spans="1:9" ht="12.75" customHeight="1">
      <c r="A20" s="55"/>
      <c r="B20" s="40"/>
      <c r="C20" s="40"/>
      <c r="D20" s="88"/>
      <c r="E20" s="88"/>
      <c r="F20" s="88"/>
      <c r="G20" s="111"/>
      <c r="H20" s="111"/>
      <c r="I20" s="112"/>
    </row>
    <row r="21" spans="1:9" ht="12.75" customHeight="1">
      <c r="A21" s="12"/>
      <c r="B21" s="16"/>
      <c r="C21" s="16"/>
      <c r="D21" s="16"/>
      <c r="E21" s="16"/>
      <c r="F21" s="16"/>
      <c r="G21" s="16"/>
      <c r="H21" s="16"/>
      <c r="I21" s="16"/>
    </row>
  </sheetData>
  <mergeCells count="6">
    <mergeCell ref="A1:I1"/>
    <mergeCell ref="A3:I3"/>
    <mergeCell ref="A9:I9"/>
    <mergeCell ref="I4:I5"/>
    <mergeCell ref="D4:D5"/>
    <mergeCell ref="F4:G4"/>
  </mergeCells>
  <printOptions/>
  <pageMargins left="0.75" right="0.75" top="1" bottom="1" header="0.5" footer="0.5"/>
  <pageSetup horizontalDpi="600" verticalDpi="600" orientation="portrait" paperSize="9" r:id="rId2"/>
  <headerFooter alignWithMargins="0">
    <oddHeader>&amp;R&amp;P</oddHeader>
  </headerFooter>
  <drawing r:id="rId1"/>
</worksheet>
</file>

<file path=xl/worksheets/sheet2.xml><?xml version="1.0" encoding="utf-8"?>
<worksheet xmlns="http://schemas.openxmlformats.org/spreadsheetml/2006/main" xmlns:r="http://schemas.openxmlformats.org/officeDocument/2006/relationships">
  <dimension ref="A1:J62"/>
  <sheetViews>
    <sheetView workbookViewId="0" topLeftCell="A1">
      <selection activeCell="N8" sqref="N8"/>
    </sheetView>
  </sheetViews>
  <sheetFormatPr defaultColWidth="9.140625" defaultRowHeight="12.75"/>
  <cols>
    <col min="1" max="1" width="21.421875" style="0" customWidth="1"/>
    <col min="2" max="5" width="14.28125" style="0" customWidth="1"/>
    <col min="6" max="6" width="13.140625" style="0" customWidth="1"/>
    <col min="7" max="8" width="9.140625" style="0" hidden="1" customWidth="1"/>
    <col min="9" max="9" width="13.140625" style="0" hidden="1" customWidth="1"/>
    <col min="10" max="10" width="9.7109375" style="0" customWidth="1"/>
  </cols>
  <sheetData>
    <row r="1" spans="1:9" ht="27" customHeight="1">
      <c r="A1" s="202" t="s">
        <v>431</v>
      </c>
      <c r="B1" s="203"/>
      <c r="C1" s="203"/>
      <c r="D1" s="203"/>
      <c r="E1" s="203"/>
      <c r="F1" s="15"/>
      <c r="G1" s="15"/>
      <c r="H1" s="15"/>
      <c r="I1" s="15"/>
    </row>
    <row r="2" spans="1:9" ht="7.5" customHeight="1">
      <c r="A2" s="69"/>
      <c r="B2" s="70"/>
      <c r="C2" s="70"/>
      <c r="D2" s="70"/>
      <c r="E2" s="70"/>
      <c r="F2" s="70"/>
      <c r="G2" s="70"/>
      <c r="H2" s="70"/>
      <c r="I2" s="70"/>
    </row>
    <row r="3" spans="1:9" ht="27" customHeight="1">
      <c r="A3" s="205" t="s">
        <v>433</v>
      </c>
      <c r="B3" s="205"/>
      <c r="C3" s="205"/>
      <c r="D3" s="205"/>
      <c r="E3" s="205"/>
      <c r="F3" s="16"/>
      <c r="G3" s="73"/>
      <c r="H3" s="73"/>
      <c r="I3" s="73"/>
    </row>
    <row r="4" spans="1:9" ht="27.75" customHeight="1">
      <c r="A4" s="72" t="s">
        <v>45</v>
      </c>
      <c r="B4" s="54" t="s">
        <v>24</v>
      </c>
      <c r="C4" s="54" t="s">
        <v>30</v>
      </c>
      <c r="D4" s="54" t="s">
        <v>25</v>
      </c>
      <c r="E4" s="54" t="s">
        <v>20</v>
      </c>
      <c r="F4" s="49"/>
      <c r="G4" s="35"/>
      <c r="H4" s="35"/>
      <c r="I4" s="35"/>
    </row>
    <row r="5" spans="1:9" s="121" customFormat="1" ht="18.75" customHeight="1">
      <c r="A5" s="113" t="s">
        <v>5</v>
      </c>
      <c r="B5" s="120">
        <f>SUM(B6:B7)</f>
        <v>14800</v>
      </c>
      <c r="C5" s="120">
        <f>SUM(C6:C7)</f>
        <v>3530</v>
      </c>
      <c r="D5" s="120">
        <f>SUM(D6:D7)</f>
        <v>333</v>
      </c>
      <c r="E5" s="120">
        <f>SUM(E6:E7)</f>
        <v>18663</v>
      </c>
      <c r="F5" s="122"/>
      <c r="G5" s="123"/>
      <c r="H5" s="23"/>
      <c r="I5" s="123"/>
    </row>
    <row r="6" spans="1:10" ht="12.75" customHeight="1">
      <c r="A6" s="32" t="s">
        <v>44</v>
      </c>
      <c r="B6" s="39">
        <v>9802</v>
      </c>
      <c r="C6" s="39">
        <v>1160</v>
      </c>
      <c r="D6" s="39">
        <v>166</v>
      </c>
      <c r="E6" s="39">
        <f>SUM(B6:D6)</f>
        <v>11128</v>
      </c>
      <c r="F6" s="39"/>
      <c r="G6" s="27"/>
      <c r="H6" s="27"/>
      <c r="I6" s="27"/>
      <c r="J6" s="27"/>
    </row>
    <row r="7" spans="1:10" ht="12.75" customHeight="1">
      <c r="A7" s="32" t="s">
        <v>43</v>
      </c>
      <c r="B7" s="39">
        <v>4998</v>
      </c>
      <c r="C7" s="39">
        <v>2370</v>
      </c>
      <c r="D7" s="39">
        <v>167</v>
      </c>
      <c r="E7" s="39">
        <f aca="true" t="shared" si="0" ref="E7:E13">SUM(B7:D7)</f>
        <v>7535</v>
      </c>
      <c r="F7" s="39"/>
      <c r="G7" s="27"/>
      <c r="H7" s="27"/>
      <c r="I7" s="27"/>
      <c r="J7" s="27"/>
    </row>
    <row r="8" spans="1:10" s="121" customFormat="1" ht="16.5" customHeight="1">
      <c r="A8" s="113" t="s">
        <v>6</v>
      </c>
      <c r="B8" s="120">
        <f>SUM(B9:B10)</f>
        <v>5740</v>
      </c>
      <c r="C8" s="120">
        <f>SUM(C9:C10)</f>
        <v>956</v>
      </c>
      <c r="D8" s="120">
        <f>SUM(D9:D10)</f>
        <v>161</v>
      </c>
      <c r="E8" s="120">
        <f>SUM(B8:D8)</f>
        <v>6857</v>
      </c>
      <c r="F8" s="120"/>
      <c r="G8" s="28"/>
      <c r="H8" s="28"/>
      <c r="I8" s="28"/>
      <c r="J8" s="28"/>
    </row>
    <row r="9" spans="1:10" ht="12.75" customHeight="1">
      <c r="A9" s="32" t="s">
        <v>44</v>
      </c>
      <c r="B9" s="39">
        <v>3540</v>
      </c>
      <c r="C9" s="39">
        <v>223</v>
      </c>
      <c r="D9" s="39">
        <v>88</v>
      </c>
      <c r="E9" s="39">
        <f t="shared" si="0"/>
        <v>3851</v>
      </c>
      <c r="F9" s="39"/>
      <c r="G9" s="27"/>
      <c r="H9" s="27"/>
      <c r="I9" s="27"/>
      <c r="J9" s="27"/>
    </row>
    <row r="10" spans="1:10" ht="12.75" customHeight="1">
      <c r="A10" s="32" t="s">
        <v>43</v>
      </c>
      <c r="B10" s="39">
        <v>2200</v>
      </c>
      <c r="C10" s="39">
        <v>733</v>
      </c>
      <c r="D10" s="39">
        <v>73</v>
      </c>
      <c r="E10" s="39">
        <f t="shared" si="0"/>
        <v>3006</v>
      </c>
      <c r="F10" s="39"/>
      <c r="G10" s="27"/>
      <c r="H10" s="27"/>
      <c r="I10" s="27"/>
      <c r="J10" s="27"/>
    </row>
    <row r="11" spans="1:10" s="121" customFormat="1" ht="16.5" customHeight="1">
      <c r="A11" s="113" t="s">
        <v>21</v>
      </c>
      <c r="B11" s="114">
        <f aca="true" t="shared" si="1" ref="B11:D13">B5+B8</f>
        <v>20540</v>
      </c>
      <c r="C11" s="114">
        <f t="shared" si="1"/>
        <v>4486</v>
      </c>
      <c r="D11" s="114">
        <f t="shared" si="1"/>
        <v>494</v>
      </c>
      <c r="E11" s="114">
        <f>SUM(B11:D11)</f>
        <v>25520</v>
      </c>
      <c r="F11" s="120"/>
      <c r="G11" s="28"/>
      <c r="H11" s="28"/>
      <c r="I11" s="28"/>
      <c r="J11" s="28"/>
    </row>
    <row r="12" spans="1:10" ht="12.75" customHeight="1">
      <c r="A12" s="32" t="s">
        <v>44</v>
      </c>
      <c r="B12" s="39">
        <f t="shared" si="1"/>
        <v>13342</v>
      </c>
      <c r="C12" s="39">
        <f t="shared" si="1"/>
        <v>1383</v>
      </c>
      <c r="D12" s="39">
        <f t="shared" si="1"/>
        <v>254</v>
      </c>
      <c r="E12" s="39">
        <f t="shared" si="0"/>
        <v>14979</v>
      </c>
      <c r="F12" s="39"/>
      <c r="G12" s="27"/>
      <c r="H12" s="27"/>
      <c r="I12" s="27"/>
      <c r="J12" s="27"/>
    </row>
    <row r="13" spans="1:10" ht="12.75" customHeight="1">
      <c r="A13" s="33" t="s">
        <v>43</v>
      </c>
      <c r="B13" s="43">
        <f t="shared" si="1"/>
        <v>7198</v>
      </c>
      <c r="C13" s="43">
        <f t="shared" si="1"/>
        <v>3103</v>
      </c>
      <c r="D13" s="43">
        <f t="shared" si="1"/>
        <v>240</v>
      </c>
      <c r="E13" s="43">
        <f t="shared" si="0"/>
        <v>10541</v>
      </c>
      <c r="F13" s="39"/>
      <c r="G13" s="27"/>
      <c r="H13" s="27"/>
      <c r="I13" s="27"/>
      <c r="J13" s="27"/>
    </row>
    <row r="14" spans="1:10" ht="24" customHeight="1">
      <c r="A14" s="94"/>
      <c r="B14" s="41"/>
      <c r="C14" s="41"/>
      <c r="D14" s="41"/>
      <c r="E14" s="41"/>
      <c r="F14" s="39"/>
      <c r="G14" s="27"/>
      <c r="H14" s="27"/>
      <c r="I14" s="27"/>
      <c r="J14" s="27"/>
    </row>
    <row r="15" spans="1:10" ht="12.75" customHeight="1">
      <c r="A15" s="209"/>
      <c r="B15" s="210"/>
      <c r="C15" s="210"/>
      <c r="D15" s="210"/>
      <c r="E15" s="210"/>
      <c r="F15" s="39"/>
      <c r="G15" s="27"/>
      <c r="H15" s="27"/>
      <c r="I15" s="27"/>
      <c r="J15" s="27"/>
    </row>
    <row r="16" spans="1:10" ht="12.75">
      <c r="A16" s="32"/>
      <c r="B16" s="39"/>
      <c r="C16" s="39"/>
      <c r="D16" s="39"/>
      <c r="E16" s="39"/>
      <c r="F16" s="39"/>
      <c r="G16" s="27"/>
      <c r="H16" s="27"/>
      <c r="I16" s="27"/>
      <c r="J16" s="27"/>
    </row>
    <row r="17" spans="1:10" ht="12.75">
      <c r="A17" s="32"/>
      <c r="B17" s="39"/>
      <c r="C17" s="39"/>
      <c r="D17" s="39"/>
      <c r="E17" s="39"/>
      <c r="F17" s="39"/>
      <c r="G17" s="27"/>
      <c r="H17" s="27"/>
      <c r="I17" s="27"/>
      <c r="J17" s="27"/>
    </row>
    <row r="18" spans="1:10" ht="27" customHeight="1">
      <c r="A18" s="202" t="s">
        <v>434</v>
      </c>
      <c r="B18" s="203"/>
      <c r="C18" s="203"/>
      <c r="D18" s="203"/>
      <c r="E18" s="203"/>
      <c r="F18" s="39"/>
      <c r="G18" s="27"/>
      <c r="H18" s="27"/>
      <c r="I18" s="27"/>
      <c r="J18" s="27"/>
    </row>
    <row r="19" spans="1:10" ht="7.5" customHeight="1">
      <c r="A19" s="69"/>
      <c r="B19" s="70"/>
      <c r="C19" s="70"/>
      <c r="D19" s="70"/>
      <c r="E19" s="70"/>
      <c r="F19" s="39"/>
      <c r="G19" s="27"/>
      <c r="H19" s="27"/>
      <c r="I19" s="27"/>
      <c r="J19" s="27"/>
    </row>
    <row r="20" spans="1:10" ht="27" customHeight="1">
      <c r="A20" s="205" t="s">
        <v>432</v>
      </c>
      <c r="B20" s="205"/>
      <c r="C20" s="205"/>
      <c r="D20" s="205"/>
      <c r="E20" s="208"/>
      <c r="F20" s="39"/>
      <c r="G20" s="27"/>
      <c r="H20" s="27"/>
      <c r="I20" s="27"/>
      <c r="J20" s="27"/>
    </row>
    <row r="21" spans="1:10" ht="27.75" customHeight="1">
      <c r="A21" s="72" t="s">
        <v>45</v>
      </c>
      <c r="B21" s="54" t="s">
        <v>24</v>
      </c>
      <c r="C21" s="54" t="s">
        <v>30</v>
      </c>
      <c r="D21" s="54" t="s">
        <v>25</v>
      </c>
      <c r="E21" s="54" t="s">
        <v>20</v>
      </c>
      <c r="F21" s="39"/>
      <c r="G21" s="27"/>
      <c r="H21" s="27"/>
      <c r="I21" s="27"/>
      <c r="J21" s="27"/>
    </row>
    <row r="22" spans="1:10" s="121" customFormat="1" ht="18.75" customHeight="1">
      <c r="A22" s="113" t="s">
        <v>5</v>
      </c>
      <c r="B22" s="124">
        <f>SUM(B23:B24)</f>
        <v>620.9449999999999</v>
      </c>
      <c r="C22" s="124">
        <f>SUM(C23:C24)</f>
        <v>146.281</v>
      </c>
      <c r="D22" s="124">
        <f>SUM(D23:D24)</f>
        <v>13.02</v>
      </c>
      <c r="E22" s="124">
        <f>SUM(B22:D22)</f>
        <v>780.2459999999999</v>
      </c>
      <c r="F22" s="125"/>
      <c r="G22" s="28"/>
      <c r="H22" s="28"/>
      <c r="I22" s="28"/>
      <c r="J22" s="28"/>
    </row>
    <row r="23" spans="1:10" ht="12.75" customHeight="1">
      <c r="A23" s="32" t="s">
        <v>44</v>
      </c>
      <c r="B23" s="50">
        <v>380.594</v>
      </c>
      <c r="C23" s="165">
        <v>38.944</v>
      </c>
      <c r="D23" s="50">
        <v>5.665</v>
      </c>
      <c r="E23" s="50">
        <f>SUM(B23:D23)</f>
        <v>425.20300000000003</v>
      </c>
      <c r="F23" s="63"/>
      <c r="G23" s="27"/>
      <c r="H23" s="27"/>
      <c r="I23" s="27"/>
      <c r="J23" s="27"/>
    </row>
    <row r="24" spans="1:10" ht="12.75" customHeight="1">
      <c r="A24" s="32" t="s">
        <v>43</v>
      </c>
      <c r="B24" s="50">
        <v>240.351</v>
      </c>
      <c r="C24" s="50">
        <v>107.337</v>
      </c>
      <c r="D24" s="50">
        <v>7.355</v>
      </c>
      <c r="E24" s="50">
        <f aca="true" t="shared" si="2" ref="E24:E30">SUM(B24:D24)</f>
        <v>355.043</v>
      </c>
      <c r="F24" s="63"/>
      <c r="G24" s="27"/>
      <c r="H24" s="27"/>
      <c r="I24" s="27"/>
      <c r="J24" s="27"/>
    </row>
    <row r="25" spans="1:10" s="121" customFormat="1" ht="16.5" customHeight="1">
      <c r="A25" s="113" t="s">
        <v>6</v>
      </c>
      <c r="B25" s="124">
        <f>SUM(B26:B27)</f>
        <v>232.773</v>
      </c>
      <c r="C25" s="124">
        <f>SUM(C26:C27)</f>
        <v>37.772</v>
      </c>
      <c r="D25" s="124">
        <f>SUM(D26:D27)</f>
        <v>6.306</v>
      </c>
      <c r="E25" s="124">
        <f>SUM(B25:D25)</f>
        <v>276.851</v>
      </c>
      <c r="F25" s="126"/>
      <c r="G25" s="28"/>
      <c r="H25" s="28"/>
      <c r="I25" s="28"/>
      <c r="J25" s="28"/>
    </row>
    <row r="26" spans="1:10" ht="12.75">
      <c r="A26" s="32" t="s">
        <v>44</v>
      </c>
      <c r="B26" s="50">
        <v>129.51</v>
      </c>
      <c r="C26" s="50">
        <v>6.209</v>
      </c>
      <c r="D26" s="50">
        <v>2.915</v>
      </c>
      <c r="E26" s="50">
        <f t="shared" si="2"/>
        <v>138.634</v>
      </c>
      <c r="F26" s="27"/>
      <c r="G26" s="27"/>
      <c r="H26" s="27"/>
      <c r="I26" s="27"/>
      <c r="J26" s="27"/>
    </row>
    <row r="27" spans="1:10" ht="12.75">
      <c r="A27" s="32" t="s">
        <v>43</v>
      </c>
      <c r="B27" s="50">
        <v>103.263</v>
      </c>
      <c r="C27" s="50">
        <v>31.563</v>
      </c>
      <c r="D27" s="50">
        <v>3.391</v>
      </c>
      <c r="E27" s="50">
        <f t="shared" si="2"/>
        <v>138.21699999999998</v>
      </c>
      <c r="F27" s="27"/>
      <c r="G27" s="27"/>
      <c r="H27" s="27"/>
      <c r="I27" s="27"/>
      <c r="J27" s="27"/>
    </row>
    <row r="28" spans="1:10" s="121" customFormat="1" ht="16.5" customHeight="1">
      <c r="A28" s="113" t="s">
        <v>416</v>
      </c>
      <c r="B28" s="125">
        <f aca="true" t="shared" si="3" ref="B28:D30">B22+B25</f>
        <v>853.718</v>
      </c>
      <c r="C28" s="125">
        <f t="shared" si="3"/>
        <v>184.053</v>
      </c>
      <c r="D28" s="125">
        <f t="shared" si="3"/>
        <v>19.326</v>
      </c>
      <c r="E28" s="125">
        <f>SUM(B28:D28)</f>
        <v>1057.097</v>
      </c>
      <c r="F28" s="28"/>
      <c r="G28" s="28"/>
      <c r="H28" s="28"/>
      <c r="I28" s="28"/>
      <c r="J28" s="28"/>
    </row>
    <row r="29" spans="1:10" ht="12.75">
      <c r="A29" s="32" t="s">
        <v>44</v>
      </c>
      <c r="B29" s="50">
        <f t="shared" si="3"/>
        <v>510.104</v>
      </c>
      <c r="C29" s="50">
        <f t="shared" si="3"/>
        <v>45.153000000000006</v>
      </c>
      <c r="D29" s="50">
        <f t="shared" si="3"/>
        <v>8.58</v>
      </c>
      <c r="E29" s="50">
        <f t="shared" si="2"/>
        <v>563.837</v>
      </c>
      <c r="F29" s="27"/>
      <c r="G29" s="27"/>
      <c r="H29" s="27"/>
      <c r="I29" s="27"/>
      <c r="J29" s="27"/>
    </row>
    <row r="30" spans="1:10" ht="12.75">
      <c r="A30" s="33" t="s">
        <v>43</v>
      </c>
      <c r="B30" s="104">
        <f t="shared" si="3"/>
        <v>343.61400000000003</v>
      </c>
      <c r="C30" s="104">
        <f t="shared" si="3"/>
        <v>138.9</v>
      </c>
      <c r="D30" s="104">
        <f t="shared" si="3"/>
        <v>10.746</v>
      </c>
      <c r="E30" s="104">
        <f t="shared" si="2"/>
        <v>493.26</v>
      </c>
      <c r="F30" s="27"/>
      <c r="G30" s="27"/>
      <c r="H30" s="27"/>
      <c r="I30" s="27"/>
      <c r="J30" s="27"/>
    </row>
    <row r="31" spans="1:10" ht="24" customHeight="1">
      <c r="A31" s="94"/>
      <c r="B31" s="41"/>
      <c r="C31" s="41"/>
      <c r="D31" s="41"/>
      <c r="E31" s="41"/>
      <c r="F31" s="27"/>
      <c r="G31" s="27"/>
      <c r="H31" s="27"/>
      <c r="I31" s="27"/>
      <c r="J31" s="27"/>
    </row>
    <row r="32" spans="1:10" ht="12.75">
      <c r="A32" s="27"/>
      <c r="B32" s="27"/>
      <c r="C32" s="27"/>
      <c r="D32" s="27"/>
      <c r="E32" s="27"/>
      <c r="F32" s="27"/>
      <c r="G32" s="27"/>
      <c r="H32" s="27"/>
      <c r="I32" s="27"/>
      <c r="J32" s="27"/>
    </row>
    <row r="33" spans="1:10" ht="12.75">
      <c r="A33" s="27"/>
      <c r="B33" s="27"/>
      <c r="C33" s="27"/>
      <c r="D33" s="27"/>
      <c r="E33" s="27"/>
      <c r="F33" s="27"/>
      <c r="G33" s="27"/>
      <c r="H33" s="27"/>
      <c r="I33" s="27"/>
      <c r="J33" s="27"/>
    </row>
    <row r="34" spans="1:10" ht="12.75">
      <c r="A34" s="27"/>
      <c r="B34" s="27"/>
      <c r="C34" s="27"/>
      <c r="D34" s="27"/>
      <c r="E34" s="27"/>
      <c r="F34" s="27"/>
      <c r="G34" s="27"/>
      <c r="H34" s="27"/>
      <c r="I34" s="27"/>
      <c r="J34" s="27"/>
    </row>
    <row r="35" spans="1:10" ht="12.75">
      <c r="A35" s="27"/>
      <c r="B35" s="27"/>
      <c r="C35" s="27"/>
      <c r="D35" s="27"/>
      <c r="E35" s="27"/>
      <c r="F35" s="27"/>
      <c r="G35" s="27"/>
      <c r="H35" s="27"/>
      <c r="I35" s="27"/>
      <c r="J35" s="27"/>
    </row>
    <row r="36" spans="1:10" ht="12.75">
      <c r="A36" s="27"/>
      <c r="B36" s="27"/>
      <c r="C36" s="27"/>
      <c r="D36" s="27"/>
      <c r="E36" s="27"/>
      <c r="F36" s="27"/>
      <c r="G36" s="27"/>
      <c r="H36" s="27"/>
      <c r="I36" s="27"/>
      <c r="J36" s="27"/>
    </row>
    <row r="37" spans="1:10" ht="12.75">
      <c r="A37" s="27"/>
      <c r="B37" s="27"/>
      <c r="C37" s="27"/>
      <c r="D37" s="27"/>
      <c r="E37" s="27"/>
      <c r="F37" s="27"/>
      <c r="G37" s="27"/>
      <c r="H37" s="27"/>
      <c r="I37" s="27"/>
      <c r="J37" s="27"/>
    </row>
    <row r="38" spans="1:10" ht="12.75">
      <c r="A38" s="27"/>
      <c r="B38" s="27"/>
      <c r="C38" s="27"/>
      <c r="D38" s="27"/>
      <c r="E38" s="27"/>
      <c r="F38" s="27"/>
      <c r="G38" s="27"/>
      <c r="H38" s="27"/>
      <c r="I38" s="27"/>
      <c r="J38" s="27"/>
    </row>
    <row r="39" spans="1:10" ht="12.75">
      <c r="A39" s="27"/>
      <c r="B39" s="27"/>
      <c r="C39" s="27"/>
      <c r="D39" s="27"/>
      <c r="E39" s="27"/>
      <c r="F39" s="27"/>
      <c r="G39" s="27"/>
      <c r="H39" s="27"/>
      <c r="I39" s="27"/>
      <c r="J39" s="27"/>
    </row>
    <row r="40" spans="1:10" ht="12.75">
      <c r="A40" s="27"/>
      <c r="B40" s="27"/>
      <c r="C40" s="27"/>
      <c r="D40" s="27"/>
      <c r="E40" s="27"/>
      <c r="F40" s="27"/>
      <c r="G40" s="27"/>
      <c r="H40" s="27"/>
      <c r="I40" s="27"/>
      <c r="J40" s="27"/>
    </row>
    <row r="41" spans="1:10" ht="12.75">
      <c r="A41" s="27"/>
      <c r="B41" s="27"/>
      <c r="C41" s="27"/>
      <c r="D41" s="27"/>
      <c r="E41" s="27"/>
      <c r="F41" s="27"/>
      <c r="G41" s="27"/>
      <c r="H41" s="27"/>
      <c r="I41" s="27"/>
      <c r="J41" s="27"/>
    </row>
    <row r="42" spans="1:10" ht="12.75">
      <c r="A42" s="27"/>
      <c r="B42" s="27"/>
      <c r="C42" s="27"/>
      <c r="D42" s="27"/>
      <c r="E42" s="27"/>
      <c r="F42" s="27"/>
      <c r="G42" s="27"/>
      <c r="H42" s="27"/>
      <c r="I42" s="27"/>
      <c r="J42" s="27"/>
    </row>
    <row r="43" spans="1:10" ht="12.75">
      <c r="A43" s="27"/>
      <c r="B43" s="27"/>
      <c r="C43" s="27"/>
      <c r="D43" s="27"/>
      <c r="E43" s="27"/>
      <c r="F43" s="27"/>
      <c r="G43" s="27"/>
      <c r="H43" s="27"/>
      <c r="I43" s="27"/>
      <c r="J43" s="27"/>
    </row>
    <row r="44" spans="1:10" ht="12.75">
      <c r="A44" s="27"/>
      <c r="B44" s="27"/>
      <c r="C44" s="27"/>
      <c r="D44" s="27"/>
      <c r="E44" s="27"/>
      <c r="F44" s="27"/>
      <c r="G44" s="27"/>
      <c r="H44" s="27"/>
      <c r="I44" s="27"/>
      <c r="J44" s="27"/>
    </row>
    <row r="45" spans="1:10" ht="12.75">
      <c r="A45" s="27"/>
      <c r="B45" s="27"/>
      <c r="C45" s="27"/>
      <c r="D45" s="27"/>
      <c r="E45" s="27"/>
      <c r="F45" s="27"/>
      <c r="G45" s="27"/>
      <c r="H45" s="27"/>
      <c r="I45" s="27"/>
      <c r="J45" s="27"/>
    </row>
    <row r="46" spans="1:10" ht="12.75">
      <c r="A46" s="27"/>
      <c r="B46" s="27"/>
      <c r="C46" s="27"/>
      <c r="D46" s="27"/>
      <c r="E46" s="27"/>
      <c r="F46" s="27"/>
      <c r="G46" s="27"/>
      <c r="H46" s="27"/>
      <c r="I46" s="27"/>
      <c r="J46" s="27"/>
    </row>
    <row r="47" spans="1:10" ht="12.75">
      <c r="A47" s="27"/>
      <c r="B47" s="27"/>
      <c r="C47" s="27"/>
      <c r="D47" s="27"/>
      <c r="E47" s="27"/>
      <c r="F47" s="27"/>
      <c r="G47" s="27"/>
      <c r="H47" s="27"/>
      <c r="I47" s="27"/>
      <c r="J47" s="27"/>
    </row>
    <row r="48" spans="1:10" ht="12.75">
      <c r="A48" s="27"/>
      <c r="B48" s="27"/>
      <c r="C48" s="27"/>
      <c r="D48" s="27"/>
      <c r="E48" s="27"/>
      <c r="F48" s="27"/>
      <c r="G48" s="27"/>
      <c r="H48" s="27"/>
      <c r="I48" s="27"/>
      <c r="J48" s="27"/>
    </row>
    <row r="49" spans="1:10" ht="12.75">
      <c r="A49" s="27"/>
      <c r="B49" s="27"/>
      <c r="C49" s="27"/>
      <c r="D49" s="27"/>
      <c r="E49" s="27"/>
      <c r="F49" s="27"/>
      <c r="G49" s="27"/>
      <c r="H49" s="27"/>
      <c r="I49" s="27"/>
      <c r="J49" s="27"/>
    </row>
    <row r="50" spans="1:10" ht="12.75">
      <c r="A50" s="27"/>
      <c r="B50" s="27"/>
      <c r="C50" s="27"/>
      <c r="D50" s="27"/>
      <c r="E50" s="27"/>
      <c r="F50" s="27"/>
      <c r="G50" s="27"/>
      <c r="H50" s="27"/>
      <c r="I50" s="27"/>
      <c r="J50" s="27"/>
    </row>
    <row r="51" spans="1:10" ht="12.75">
      <c r="A51" s="27"/>
      <c r="B51" s="27"/>
      <c r="C51" s="27"/>
      <c r="D51" s="27"/>
      <c r="E51" s="27"/>
      <c r="F51" s="27"/>
      <c r="G51" s="27"/>
      <c r="H51" s="27"/>
      <c r="I51" s="27"/>
      <c r="J51" s="27"/>
    </row>
    <row r="52" spans="1:10" ht="12.75">
      <c r="A52" s="27"/>
      <c r="B52" s="27"/>
      <c r="C52" s="27"/>
      <c r="D52" s="27"/>
      <c r="E52" s="27"/>
      <c r="F52" s="27"/>
      <c r="G52" s="27"/>
      <c r="H52" s="27"/>
      <c r="I52" s="27"/>
      <c r="J52" s="27"/>
    </row>
    <row r="53" spans="1:10" ht="12.75">
      <c r="A53" s="27"/>
      <c r="B53" s="27"/>
      <c r="C53" s="27"/>
      <c r="D53" s="27"/>
      <c r="E53" s="27"/>
      <c r="F53" s="27"/>
      <c r="G53" s="27"/>
      <c r="H53" s="27"/>
      <c r="I53" s="27"/>
      <c r="J53" s="27"/>
    </row>
    <row r="54" spans="1:10" ht="12.75">
      <c r="A54" s="27"/>
      <c r="B54" s="27"/>
      <c r="C54" s="27"/>
      <c r="D54" s="27"/>
      <c r="E54" s="27"/>
      <c r="F54" s="27"/>
      <c r="G54" s="27"/>
      <c r="H54" s="27"/>
      <c r="I54" s="27"/>
      <c r="J54" s="27"/>
    </row>
    <row r="55" spans="1:10" ht="12.75">
      <c r="A55" s="27"/>
      <c r="B55" s="27"/>
      <c r="C55" s="27"/>
      <c r="D55" s="27"/>
      <c r="E55" s="27"/>
      <c r="F55" s="27"/>
      <c r="G55" s="27"/>
      <c r="H55" s="27"/>
      <c r="I55" s="27"/>
      <c r="J55" s="27"/>
    </row>
    <row r="56" spans="1:10" ht="12.75">
      <c r="A56" s="27"/>
      <c r="B56" s="27"/>
      <c r="C56" s="27"/>
      <c r="D56" s="27"/>
      <c r="E56" s="27"/>
      <c r="F56" s="27"/>
      <c r="G56" s="27"/>
      <c r="H56" s="27"/>
      <c r="I56" s="27"/>
      <c r="J56" s="27"/>
    </row>
    <row r="57" spans="1:10" ht="12.75">
      <c r="A57" s="27"/>
      <c r="B57" s="27"/>
      <c r="C57" s="27"/>
      <c r="D57" s="27"/>
      <c r="E57" s="27"/>
      <c r="F57" s="27"/>
      <c r="G57" s="27"/>
      <c r="H57" s="27"/>
      <c r="I57" s="27"/>
      <c r="J57" s="27"/>
    </row>
    <row r="58" spans="1:10" ht="12.75">
      <c r="A58" s="27"/>
      <c r="B58" s="27"/>
      <c r="C58" s="27"/>
      <c r="D58" s="27"/>
      <c r="E58" s="27"/>
      <c r="F58" s="27"/>
      <c r="G58" s="27"/>
      <c r="H58" s="27"/>
      <c r="I58" s="27"/>
      <c r="J58" s="27"/>
    </row>
    <row r="59" spans="1:10" ht="12.75">
      <c r="A59" s="27"/>
      <c r="B59" s="27"/>
      <c r="C59" s="27"/>
      <c r="D59" s="27"/>
      <c r="E59" s="27"/>
      <c r="F59" s="27"/>
      <c r="G59" s="27"/>
      <c r="H59" s="27"/>
      <c r="I59" s="27"/>
      <c r="J59" s="27"/>
    </row>
    <row r="60" spans="1:10" ht="12.75">
      <c r="A60" s="27"/>
      <c r="B60" s="27"/>
      <c r="C60" s="27"/>
      <c r="D60" s="27"/>
      <c r="E60" s="27"/>
      <c r="F60" s="27"/>
      <c r="G60" s="27"/>
      <c r="H60" s="27"/>
      <c r="I60" s="27"/>
      <c r="J60" s="27"/>
    </row>
    <row r="61" spans="1:10" ht="12.75">
      <c r="A61" s="27"/>
      <c r="B61" s="27"/>
      <c r="C61" s="27"/>
      <c r="D61" s="27"/>
      <c r="E61" s="27"/>
      <c r="F61" s="27"/>
      <c r="G61" s="27"/>
      <c r="H61" s="27"/>
      <c r="I61" s="27"/>
      <c r="J61" s="27"/>
    </row>
    <row r="62" spans="1:10" ht="12.75">
      <c r="A62" s="27"/>
      <c r="B62" s="27"/>
      <c r="C62" s="27"/>
      <c r="D62" s="27"/>
      <c r="E62" s="27"/>
      <c r="F62" s="27"/>
      <c r="G62" s="27"/>
      <c r="H62" s="27"/>
      <c r="I62" s="27"/>
      <c r="J62" s="27"/>
    </row>
  </sheetData>
  <mergeCells count="5">
    <mergeCell ref="A1:E1"/>
    <mergeCell ref="A3:E3"/>
    <mergeCell ref="A18:E18"/>
    <mergeCell ref="A20:E20"/>
    <mergeCell ref="A15:E15"/>
  </mergeCells>
  <printOptions/>
  <pageMargins left="0.7874015748031497" right="0.3937007874015748" top="0.984251968503937" bottom="0.3937007874015748" header="0.5118110236220472" footer="0.5118110236220472"/>
  <pageSetup horizontalDpi="600" verticalDpi="600" orientation="portrait" paperSize="9" r:id="rId2"/>
  <headerFooter alignWithMargins="0">
    <oddHeader>&amp;R&amp;P</oddHeader>
  </headerFooter>
  <drawing r:id="rId1"/>
</worksheet>
</file>

<file path=xl/worksheets/sheet20.xml><?xml version="1.0" encoding="utf-8"?>
<worksheet xmlns="http://schemas.openxmlformats.org/spreadsheetml/2006/main" xmlns:r="http://schemas.openxmlformats.org/officeDocument/2006/relationships">
  <dimension ref="A1:E32"/>
  <sheetViews>
    <sheetView workbookViewId="0" topLeftCell="A13">
      <selection activeCell="N8" sqref="N8"/>
    </sheetView>
  </sheetViews>
  <sheetFormatPr defaultColWidth="9.140625" defaultRowHeight="12.75"/>
  <cols>
    <col min="1" max="1" width="24.28125" style="0" customWidth="1"/>
    <col min="2" max="4" width="13.140625" style="0" customWidth="1"/>
  </cols>
  <sheetData>
    <row r="1" spans="1:5" ht="42" customHeight="1">
      <c r="A1" s="202" t="s">
        <v>469</v>
      </c>
      <c r="B1" s="203"/>
      <c r="C1" s="203"/>
      <c r="D1" s="203"/>
      <c r="E1" s="15"/>
    </row>
    <row r="2" spans="1:5" ht="7.5" customHeight="1">
      <c r="A2" s="69" t="s">
        <v>407</v>
      </c>
      <c r="B2" s="70"/>
      <c r="C2" s="70"/>
      <c r="D2" s="70"/>
      <c r="E2" s="70"/>
    </row>
    <row r="3" spans="1:5" ht="37.5" customHeight="1">
      <c r="A3" s="205" t="s">
        <v>504</v>
      </c>
      <c r="B3" s="205"/>
      <c r="C3" s="205"/>
      <c r="D3" s="205"/>
      <c r="E3" s="16"/>
    </row>
    <row r="4" spans="1:5" ht="27" customHeight="1">
      <c r="A4" s="72" t="s">
        <v>403</v>
      </c>
      <c r="B4" s="54" t="s">
        <v>41</v>
      </c>
      <c r="C4" s="54" t="s">
        <v>42</v>
      </c>
      <c r="D4" s="54" t="s">
        <v>20</v>
      </c>
      <c r="E4" s="49"/>
    </row>
    <row r="5" spans="1:5" ht="18.75" customHeight="1">
      <c r="A5" s="113" t="s">
        <v>404</v>
      </c>
      <c r="B5" s="120">
        <f>SUM(B6:B7)</f>
        <v>1507</v>
      </c>
      <c r="C5" s="120">
        <f>SUM(C6:C7)</f>
        <v>55</v>
      </c>
      <c r="D5" s="120">
        <f>SUM(D6:D7)</f>
        <v>1562</v>
      </c>
      <c r="E5" s="120"/>
    </row>
    <row r="6" spans="1:5" ht="12.75">
      <c r="A6" s="32" t="s">
        <v>18</v>
      </c>
      <c r="B6" s="39">
        <v>748</v>
      </c>
      <c r="C6" s="39">
        <v>32</v>
      </c>
      <c r="D6" s="39">
        <f>SUM(B6:C6)</f>
        <v>780</v>
      </c>
      <c r="E6" s="39"/>
    </row>
    <row r="7" spans="1:5" ht="12.75">
      <c r="A7" s="32" t="s">
        <v>405</v>
      </c>
      <c r="B7" s="39">
        <v>759</v>
      </c>
      <c r="C7" s="39">
        <v>23</v>
      </c>
      <c r="D7" s="39">
        <f>SUM(B7:C7)</f>
        <v>782</v>
      </c>
      <c r="E7" s="39"/>
    </row>
    <row r="8" spans="1:5" ht="18.75" customHeight="1">
      <c r="A8" s="113" t="s">
        <v>406</v>
      </c>
      <c r="B8" s="120">
        <f>SUM(B9:B10)</f>
        <v>100</v>
      </c>
      <c r="C8" s="120">
        <f>SUM(C9:C10)</f>
        <v>9</v>
      </c>
      <c r="D8" s="120">
        <f>SUM(D9:D10)</f>
        <v>109</v>
      </c>
      <c r="E8" s="120"/>
    </row>
    <row r="9" spans="1:5" ht="12.75">
      <c r="A9" s="32" t="s">
        <v>18</v>
      </c>
      <c r="B9" s="39">
        <v>18</v>
      </c>
      <c r="C9" s="38">
        <v>3</v>
      </c>
      <c r="D9" s="39">
        <f>SUM(B9:C9)</f>
        <v>21</v>
      </c>
      <c r="E9" s="39"/>
    </row>
    <row r="10" spans="1:5" ht="12.75">
      <c r="A10" s="32" t="s">
        <v>405</v>
      </c>
      <c r="B10" s="39">
        <v>82</v>
      </c>
      <c r="C10" s="39">
        <v>6</v>
      </c>
      <c r="D10" s="39">
        <f>SUM(B10:C10)</f>
        <v>88</v>
      </c>
      <c r="E10" s="39"/>
    </row>
    <row r="11" spans="1:5" ht="18.75" customHeight="1">
      <c r="A11" s="113" t="s">
        <v>21</v>
      </c>
      <c r="B11" s="114">
        <f>B8+B5</f>
        <v>1607</v>
      </c>
      <c r="C11" s="114">
        <f>C8+C5</f>
        <v>64</v>
      </c>
      <c r="D11" s="114">
        <f>D8+D5</f>
        <v>1671</v>
      </c>
      <c r="E11" s="114"/>
    </row>
    <row r="12" spans="1:5" ht="12.75">
      <c r="A12" s="32" t="s">
        <v>18</v>
      </c>
      <c r="B12" s="39">
        <f aca="true" t="shared" si="0" ref="B12:D13">B6+B9</f>
        <v>766</v>
      </c>
      <c r="C12" s="39">
        <f>C6</f>
        <v>32</v>
      </c>
      <c r="D12" s="39">
        <f t="shared" si="0"/>
        <v>801</v>
      </c>
      <c r="E12" s="39"/>
    </row>
    <row r="13" spans="1:5" ht="12.75">
      <c r="A13" s="33" t="s">
        <v>405</v>
      </c>
      <c r="B13" s="43">
        <f t="shared" si="0"/>
        <v>841</v>
      </c>
      <c r="C13" s="43">
        <f t="shared" si="0"/>
        <v>29</v>
      </c>
      <c r="D13" s="43">
        <f t="shared" si="0"/>
        <v>870</v>
      </c>
      <c r="E13" s="41"/>
    </row>
    <row r="14" spans="1:5" ht="24" customHeight="1">
      <c r="A14" s="150"/>
      <c r="B14" s="41"/>
      <c r="C14" s="41"/>
      <c r="D14" s="41"/>
      <c r="E14" s="41"/>
    </row>
    <row r="15" spans="1:5" ht="12.75">
      <c r="A15" s="209"/>
      <c r="B15" s="210"/>
      <c r="C15" s="210"/>
      <c r="D15" s="210"/>
      <c r="E15" s="210"/>
    </row>
    <row r="16" spans="1:5" ht="12.75">
      <c r="A16" s="32"/>
      <c r="B16" s="39"/>
      <c r="C16" s="39"/>
      <c r="D16" s="39"/>
      <c r="E16" s="39"/>
    </row>
    <row r="17" spans="1:5" ht="12.75">
      <c r="A17" s="32"/>
      <c r="B17" s="39"/>
      <c r="C17" s="39"/>
      <c r="D17" s="39"/>
      <c r="E17" s="39"/>
    </row>
    <row r="18" spans="1:5" ht="42.75" customHeight="1">
      <c r="A18" s="202" t="s">
        <v>470</v>
      </c>
      <c r="B18" s="203"/>
      <c r="C18" s="203"/>
      <c r="D18" s="203"/>
      <c r="E18" s="15"/>
    </row>
    <row r="19" spans="1:5" ht="7.5" customHeight="1">
      <c r="A19" s="69"/>
      <c r="B19" s="70"/>
      <c r="C19" s="70"/>
      <c r="D19" s="70"/>
      <c r="E19" s="70"/>
    </row>
    <row r="20" spans="1:5" ht="39.75" customHeight="1">
      <c r="A20" s="205" t="s">
        <v>447</v>
      </c>
      <c r="B20" s="205"/>
      <c r="C20" s="205"/>
      <c r="D20" s="205"/>
      <c r="E20" s="16"/>
    </row>
    <row r="21" spans="1:5" ht="27" customHeight="1">
      <c r="A21" s="72" t="s">
        <v>403</v>
      </c>
      <c r="B21" s="54" t="s">
        <v>41</v>
      </c>
      <c r="C21" s="54" t="s">
        <v>42</v>
      </c>
      <c r="D21" s="54" t="s">
        <v>20</v>
      </c>
      <c r="E21" s="49"/>
    </row>
    <row r="22" spans="1:5" ht="18.75" customHeight="1">
      <c r="A22" s="113" t="s">
        <v>404</v>
      </c>
      <c r="B22" s="124">
        <f>SUM(B23:B24)</f>
        <v>20.154</v>
      </c>
      <c r="C22" s="124">
        <f>SUM(C23:C24)</f>
        <v>0.755</v>
      </c>
      <c r="D22" s="124">
        <f>SUM(D23:D24)</f>
        <v>20.909</v>
      </c>
      <c r="E22" s="124"/>
    </row>
    <row r="23" spans="1:5" ht="12.75">
      <c r="A23" s="32" t="s">
        <v>18</v>
      </c>
      <c r="B23" s="50">
        <v>9.804</v>
      </c>
      <c r="C23" s="50">
        <v>0.438</v>
      </c>
      <c r="D23" s="50">
        <f>SUM(B23:C23)</f>
        <v>10.242</v>
      </c>
      <c r="E23" s="50"/>
    </row>
    <row r="24" spans="1:5" ht="12.75">
      <c r="A24" s="32" t="s">
        <v>405</v>
      </c>
      <c r="B24" s="50">
        <v>10.35</v>
      </c>
      <c r="C24" s="50">
        <v>0.317</v>
      </c>
      <c r="D24" s="50">
        <f>SUM(B24:C24)</f>
        <v>10.667</v>
      </c>
      <c r="E24" s="50"/>
    </row>
    <row r="25" spans="1:5" ht="18.75" customHeight="1">
      <c r="A25" s="113" t="s">
        <v>406</v>
      </c>
      <c r="B25" s="124">
        <f>SUM(B26:B27)</f>
        <v>1.194</v>
      </c>
      <c r="C25" s="124">
        <f>SUM(C26:C27)</f>
        <v>0.105</v>
      </c>
      <c r="D25" s="124">
        <f>SUM(D26:D27)</f>
        <v>1.299</v>
      </c>
      <c r="E25" s="124"/>
    </row>
    <row r="26" spans="1:5" ht="12.75">
      <c r="A26" s="32" t="s">
        <v>18</v>
      </c>
      <c r="B26" s="50">
        <v>0.234</v>
      </c>
      <c r="C26" s="50">
        <v>0.029</v>
      </c>
      <c r="D26" s="50">
        <f>SUM(B26:C26)</f>
        <v>0.263</v>
      </c>
      <c r="E26" s="50"/>
    </row>
    <row r="27" spans="1:5" ht="12.75">
      <c r="A27" s="32" t="s">
        <v>405</v>
      </c>
      <c r="B27" s="50">
        <v>0.96</v>
      </c>
      <c r="C27" s="50">
        <v>0.076</v>
      </c>
      <c r="D27" s="50">
        <f>SUM(B27:C27)</f>
        <v>1.036</v>
      </c>
      <c r="E27" s="50"/>
    </row>
    <row r="28" spans="1:4" ht="18.75" customHeight="1">
      <c r="A28" s="113" t="s">
        <v>416</v>
      </c>
      <c r="B28" s="124">
        <f>B25+B22</f>
        <v>21.348</v>
      </c>
      <c r="C28" s="124">
        <f>C25+C22</f>
        <v>0.86</v>
      </c>
      <c r="D28" s="124">
        <f>D25+D22</f>
        <v>22.208</v>
      </c>
    </row>
    <row r="29" spans="1:5" ht="12.75" customHeight="1">
      <c r="A29" s="32" t="s">
        <v>18</v>
      </c>
      <c r="B29" s="50">
        <f aca="true" t="shared" si="1" ref="B29:D30">B26+B23</f>
        <v>10.038</v>
      </c>
      <c r="C29" s="50">
        <f t="shared" si="1"/>
        <v>0.467</v>
      </c>
      <c r="D29" s="50">
        <f t="shared" si="1"/>
        <v>10.505</v>
      </c>
      <c r="E29" s="125"/>
    </row>
    <row r="30" spans="1:5" ht="12.75">
      <c r="A30" s="33" t="s">
        <v>405</v>
      </c>
      <c r="B30" s="104">
        <f t="shared" si="1"/>
        <v>11.309999999999999</v>
      </c>
      <c r="C30" s="104">
        <f t="shared" si="1"/>
        <v>0.393</v>
      </c>
      <c r="D30" s="104">
        <f t="shared" si="1"/>
        <v>11.703</v>
      </c>
      <c r="E30" s="50"/>
    </row>
    <row r="31" spans="1:5" ht="24" customHeight="1">
      <c r="A31" s="150"/>
      <c r="B31" s="41"/>
      <c r="C31" s="41"/>
      <c r="D31" s="41"/>
      <c r="E31" s="41"/>
    </row>
    <row r="32" ht="12.75">
      <c r="A32" s="6"/>
    </row>
  </sheetData>
  <mergeCells count="5">
    <mergeCell ref="A3:D3"/>
    <mergeCell ref="A1:D1"/>
    <mergeCell ref="A18:D18"/>
    <mergeCell ref="A20:D20"/>
    <mergeCell ref="A15:E15"/>
  </mergeCells>
  <printOptions/>
  <pageMargins left="0.75" right="0.75" top="1" bottom="1" header="0.5" footer="0.5"/>
  <pageSetup horizontalDpi="600" verticalDpi="600" orientation="portrait" paperSize="9" r:id="rId2"/>
  <headerFooter alignWithMargins="0">
    <oddHeader>&amp;R&amp;P</oddHeader>
  </headerFooter>
  <drawing r:id="rId1"/>
</worksheet>
</file>

<file path=xl/worksheets/sheet21.xml><?xml version="1.0" encoding="utf-8"?>
<worksheet xmlns="http://schemas.openxmlformats.org/spreadsheetml/2006/main" xmlns:r="http://schemas.openxmlformats.org/officeDocument/2006/relationships">
  <dimension ref="A1:G27"/>
  <sheetViews>
    <sheetView workbookViewId="0" topLeftCell="A1">
      <selection activeCell="N8" sqref="N8"/>
    </sheetView>
  </sheetViews>
  <sheetFormatPr defaultColWidth="9.140625" defaultRowHeight="12.75"/>
  <cols>
    <col min="1" max="1" width="21.57421875" style="0" customWidth="1"/>
    <col min="2" max="2" width="12.7109375" style="0" customWidth="1"/>
    <col min="3" max="3" width="2.28125" style="0" customWidth="1"/>
    <col min="4" max="4" width="12.7109375" style="0" customWidth="1"/>
    <col min="5" max="5" width="2.28125" style="0" customWidth="1"/>
    <col min="6" max="6" width="12.28125" style="0" customWidth="1"/>
    <col min="7" max="7" width="1.7109375" style="0" customWidth="1"/>
  </cols>
  <sheetData>
    <row r="1" spans="1:7" ht="42" customHeight="1">
      <c r="A1" s="202" t="s">
        <v>471</v>
      </c>
      <c r="B1" s="203"/>
      <c r="C1" s="203"/>
      <c r="D1" s="203"/>
      <c r="E1" s="203"/>
      <c r="F1" s="203"/>
      <c r="G1" s="15"/>
    </row>
    <row r="2" ht="7.5" customHeight="1"/>
    <row r="3" spans="1:7" ht="27" customHeight="1">
      <c r="A3" s="203" t="s">
        <v>505</v>
      </c>
      <c r="B3" s="201"/>
      <c r="C3" s="201"/>
      <c r="D3" s="201"/>
      <c r="E3" s="201"/>
      <c r="F3" s="201"/>
      <c r="G3" s="201"/>
    </row>
    <row r="4" spans="1:6" ht="27" customHeight="1">
      <c r="A4" s="76" t="s">
        <v>437</v>
      </c>
      <c r="B4" s="54" t="s">
        <v>41</v>
      </c>
      <c r="C4" s="84"/>
      <c r="D4" s="54" t="s">
        <v>42</v>
      </c>
      <c r="E4" s="84"/>
      <c r="F4" s="54" t="s">
        <v>20</v>
      </c>
    </row>
    <row r="5" spans="1:6" ht="12.75">
      <c r="A5" s="27" t="s">
        <v>7</v>
      </c>
      <c r="B5" s="39">
        <v>128</v>
      </c>
      <c r="C5" s="39"/>
      <c r="D5" s="39">
        <v>14</v>
      </c>
      <c r="E5" s="39"/>
      <c r="F5" s="39">
        <f aca="true" t="shared" si="0" ref="F5:F11">SUM(B5:E5)</f>
        <v>142</v>
      </c>
    </row>
    <row r="6" spans="1:6" ht="12.75">
      <c r="A6" s="3" t="s">
        <v>8</v>
      </c>
      <c r="B6" s="39">
        <v>225</v>
      </c>
      <c r="C6" s="39"/>
      <c r="D6" s="39">
        <v>14</v>
      </c>
      <c r="E6" s="39"/>
      <c r="F6" s="39">
        <f t="shared" si="0"/>
        <v>239</v>
      </c>
    </row>
    <row r="7" spans="1:6" ht="12.75">
      <c r="A7" s="3" t="s">
        <v>9</v>
      </c>
      <c r="B7" s="39">
        <v>396</v>
      </c>
      <c r="C7" s="39"/>
      <c r="D7" s="39">
        <v>15</v>
      </c>
      <c r="E7" s="39"/>
      <c r="F7" s="39">
        <f t="shared" si="0"/>
        <v>411</v>
      </c>
    </row>
    <row r="8" spans="1:6" ht="12.75">
      <c r="A8" s="3" t="s">
        <v>10</v>
      </c>
      <c r="B8" s="39">
        <v>377</v>
      </c>
      <c r="C8" s="39"/>
      <c r="D8" s="39">
        <v>12</v>
      </c>
      <c r="E8" s="39"/>
      <c r="F8" s="39">
        <f t="shared" si="0"/>
        <v>389</v>
      </c>
    </row>
    <row r="9" spans="1:6" ht="12.75">
      <c r="A9" s="3" t="s">
        <v>11</v>
      </c>
      <c r="B9" s="39">
        <v>284</v>
      </c>
      <c r="C9" s="39"/>
      <c r="D9" s="39">
        <v>7</v>
      </c>
      <c r="E9" s="39"/>
      <c r="F9" s="39">
        <f t="shared" si="0"/>
        <v>291</v>
      </c>
    </row>
    <row r="10" spans="1:6" ht="12.75">
      <c r="A10" s="3" t="s">
        <v>12</v>
      </c>
      <c r="B10" s="39">
        <v>171</v>
      </c>
      <c r="C10" s="39"/>
      <c r="D10" s="39">
        <v>2</v>
      </c>
      <c r="E10" s="39"/>
      <c r="F10" s="39">
        <f t="shared" si="0"/>
        <v>173</v>
      </c>
    </row>
    <row r="11" spans="1:6" ht="12.75">
      <c r="A11" s="20" t="s">
        <v>408</v>
      </c>
      <c r="B11" s="41">
        <v>18</v>
      </c>
      <c r="C11" s="41"/>
      <c r="D11" s="100" t="s">
        <v>22</v>
      </c>
      <c r="E11" s="41"/>
      <c r="F11" s="41">
        <f t="shared" si="0"/>
        <v>18</v>
      </c>
    </row>
    <row r="12" spans="1:7" ht="16.5" customHeight="1">
      <c r="A12" s="162" t="s">
        <v>1</v>
      </c>
      <c r="B12" s="163">
        <f>SUM(B5:B11)</f>
        <v>1599</v>
      </c>
      <c r="C12" s="163"/>
      <c r="D12" s="163">
        <f>SUM(D5:D10)</f>
        <v>64</v>
      </c>
      <c r="E12" s="163"/>
      <c r="F12" s="163">
        <f>SUM(B12:E12)</f>
        <v>1663</v>
      </c>
      <c r="G12" s="103" t="s">
        <v>413</v>
      </c>
    </row>
    <row r="13" ht="24" customHeight="1">
      <c r="A13" s="74"/>
    </row>
    <row r="14" spans="1:6" ht="46.5" customHeight="1">
      <c r="A14" s="215" t="s">
        <v>448</v>
      </c>
      <c r="B14" s="215"/>
      <c r="C14" s="215"/>
      <c r="D14" s="215"/>
      <c r="E14" s="215"/>
      <c r="F14" s="215"/>
    </row>
    <row r="18" spans="1:7" ht="42" customHeight="1">
      <c r="A18" s="202" t="s">
        <v>472</v>
      </c>
      <c r="B18" s="203"/>
      <c r="C18" s="203"/>
      <c r="D18" s="203"/>
      <c r="E18" s="203"/>
      <c r="F18" s="203"/>
      <c r="G18" s="15"/>
    </row>
    <row r="19" ht="7.5" customHeight="1"/>
    <row r="20" spans="1:7" ht="27" customHeight="1">
      <c r="A20" s="203" t="s">
        <v>449</v>
      </c>
      <c r="B20" s="201"/>
      <c r="C20" s="201"/>
      <c r="D20" s="201"/>
      <c r="E20" s="201"/>
      <c r="F20" s="201"/>
      <c r="G20" s="201"/>
    </row>
    <row r="21" spans="1:6" ht="18.75" customHeight="1">
      <c r="A21" s="76" t="s">
        <v>421</v>
      </c>
      <c r="B21" s="54" t="s">
        <v>422</v>
      </c>
      <c r="C21" s="84"/>
      <c r="D21" s="54" t="s">
        <v>6</v>
      </c>
      <c r="E21" s="84"/>
      <c r="F21" s="54" t="s">
        <v>1</v>
      </c>
    </row>
    <row r="22" spans="1:6" ht="16.5" customHeight="1">
      <c r="A22" s="3" t="s">
        <v>2</v>
      </c>
      <c r="B22" s="39">
        <v>39</v>
      </c>
      <c r="C22" s="39"/>
      <c r="D22" s="38" t="s">
        <v>22</v>
      </c>
      <c r="E22" s="39"/>
      <c r="F22" s="39">
        <f>SUM(B22:E22)</f>
        <v>39</v>
      </c>
    </row>
    <row r="23" spans="1:6" ht="15" customHeight="1">
      <c r="A23" s="1" t="s">
        <v>3</v>
      </c>
      <c r="B23" s="39">
        <f>748-31</f>
        <v>717</v>
      </c>
      <c r="C23" s="39"/>
      <c r="D23" s="39">
        <v>35</v>
      </c>
      <c r="E23" s="39"/>
      <c r="F23" s="39">
        <f>SUM(B23:E23)</f>
        <v>752</v>
      </c>
    </row>
    <row r="24" spans="1:6" ht="15" customHeight="1">
      <c r="A24" s="3" t="s">
        <v>409</v>
      </c>
      <c r="B24" s="39">
        <v>31</v>
      </c>
      <c r="C24" s="39"/>
      <c r="D24" s="38" t="s">
        <v>22</v>
      </c>
      <c r="E24" s="39"/>
      <c r="F24" s="39">
        <f>SUM(B24:E24)</f>
        <v>31</v>
      </c>
    </row>
    <row r="25" spans="1:6" ht="15" customHeight="1">
      <c r="A25" s="20" t="s">
        <v>410</v>
      </c>
      <c r="B25" s="41">
        <v>841</v>
      </c>
      <c r="C25" s="41"/>
      <c r="D25" s="41">
        <v>29</v>
      </c>
      <c r="E25" s="41"/>
      <c r="F25" s="41">
        <f>SUM(B25:E25)</f>
        <v>870</v>
      </c>
    </row>
    <row r="26" spans="1:6" ht="16.5" customHeight="1">
      <c r="A26" s="164" t="s">
        <v>1</v>
      </c>
      <c r="B26" s="163">
        <f>SUM(B22:B25)</f>
        <v>1628</v>
      </c>
      <c r="C26" s="163"/>
      <c r="D26" s="163">
        <f>SUM(D22:D25)</f>
        <v>64</v>
      </c>
      <c r="E26" s="163"/>
      <c r="F26" s="163">
        <f>SUM(F22:F25)</f>
        <v>1692</v>
      </c>
    </row>
    <row r="27" ht="24" customHeight="1">
      <c r="A27" s="6"/>
    </row>
  </sheetData>
  <mergeCells count="5">
    <mergeCell ref="A20:G20"/>
    <mergeCell ref="A1:F1"/>
    <mergeCell ref="A3:G3"/>
    <mergeCell ref="A14:F14"/>
    <mergeCell ref="A18:F18"/>
  </mergeCells>
  <printOptions/>
  <pageMargins left="0.75" right="0.75" top="1" bottom="1" header="0.5" footer="0.5"/>
  <pageSetup horizontalDpi="600" verticalDpi="600" orientation="portrait" paperSize="9" r:id="rId2"/>
  <headerFooter alignWithMargins="0">
    <oddHeader>&amp;R&amp;P</oddHeader>
  </headerFooter>
  <drawing r:id="rId1"/>
</worksheet>
</file>

<file path=xl/worksheets/sheet3.xml><?xml version="1.0" encoding="utf-8"?>
<worksheet xmlns="http://schemas.openxmlformats.org/spreadsheetml/2006/main" xmlns:r="http://schemas.openxmlformats.org/officeDocument/2006/relationships">
  <dimension ref="A1:L62"/>
  <sheetViews>
    <sheetView workbookViewId="0" topLeftCell="A1">
      <selection activeCell="N8" sqref="N8"/>
    </sheetView>
  </sheetViews>
  <sheetFormatPr defaultColWidth="9.140625" defaultRowHeight="12.75"/>
  <cols>
    <col min="1" max="1" width="22.8515625" style="0" customWidth="1"/>
    <col min="2" max="2" width="2.421875" style="0" customWidth="1"/>
    <col min="3" max="3" width="14.28125" style="0" customWidth="1"/>
    <col min="4" max="4" width="2.421875" style="0" customWidth="1"/>
    <col min="5" max="5" width="14.28125" style="0" customWidth="1"/>
    <col min="6" max="6" width="2.421875" style="0" customWidth="1"/>
    <col min="7" max="7" width="14.28125" style="0" customWidth="1"/>
    <col min="8" max="9" width="7.7109375" style="0" customWidth="1"/>
    <col min="10" max="10" width="1.7109375" style="0" customWidth="1"/>
    <col min="11" max="11" width="7.7109375" style="0" customWidth="1"/>
  </cols>
  <sheetData>
    <row r="1" spans="1:12" ht="31.5" customHeight="1">
      <c r="A1" s="202" t="s">
        <v>435</v>
      </c>
      <c r="B1" s="202"/>
      <c r="C1" s="203"/>
      <c r="D1" s="203"/>
      <c r="E1" s="203"/>
      <c r="F1" s="203"/>
      <c r="G1" s="203"/>
      <c r="H1" s="70"/>
      <c r="I1" s="70"/>
      <c r="J1" s="70"/>
      <c r="K1" s="15"/>
      <c r="L1" s="15"/>
    </row>
    <row r="2" spans="1:12" ht="7.5" customHeight="1">
      <c r="A2" s="69"/>
      <c r="B2" s="69"/>
      <c r="C2" s="70"/>
      <c r="D2" s="70"/>
      <c r="E2" s="70"/>
      <c r="F2" s="70"/>
      <c r="G2" s="70"/>
      <c r="H2" s="70"/>
      <c r="I2" s="70"/>
      <c r="J2" s="70"/>
      <c r="K2" s="70"/>
      <c r="L2" s="15"/>
    </row>
    <row r="3" spans="1:12" ht="31.5" customHeight="1">
      <c r="A3" s="205" t="s">
        <v>436</v>
      </c>
      <c r="B3" s="205"/>
      <c r="C3" s="208"/>
      <c r="D3" s="208"/>
      <c r="E3" s="208"/>
      <c r="F3" s="208"/>
      <c r="G3" s="208"/>
      <c r="H3" s="26"/>
      <c r="I3" s="26"/>
      <c r="J3" s="26"/>
      <c r="K3" s="26"/>
      <c r="L3" s="16"/>
    </row>
    <row r="4" spans="1:11" ht="16.5" customHeight="1">
      <c r="A4" s="68" t="s">
        <v>93</v>
      </c>
      <c r="B4" s="68"/>
      <c r="C4" s="90" t="s">
        <v>5</v>
      </c>
      <c r="D4" s="85"/>
      <c r="E4" s="83" t="s">
        <v>6</v>
      </c>
      <c r="F4" s="83"/>
      <c r="G4" s="90" t="s">
        <v>1</v>
      </c>
      <c r="H4" s="55"/>
      <c r="I4" s="68"/>
      <c r="J4" s="49"/>
      <c r="K4" s="82"/>
    </row>
    <row r="5" spans="1:11" ht="12.75" customHeight="1">
      <c r="A5" s="2" t="s">
        <v>78</v>
      </c>
      <c r="B5" s="74"/>
      <c r="C5" s="46"/>
      <c r="D5" s="46"/>
      <c r="E5" s="46"/>
      <c r="F5" s="46"/>
      <c r="G5" s="46"/>
      <c r="H5" s="49"/>
      <c r="I5" s="49"/>
      <c r="J5" s="49"/>
      <c r="K5" s="49"/>
    </row>
    <row r="6" spans="1:11" ht="18" customHeight="1">
      <c r="A6" s="56" t="s">
        <v>44</v>
      </c>
      <c r="B6" s="48"/>
      <c r="C6" s="138"/>
      <c r="D6" s="139"/>
      <c r="E6" s="139"/>
      <c r="F6" s="139"/>
      <c r="G6" s="138"/>
      <c r="H6" s="49"/>
      <c r="I6" s="49"/>
      <c r="J6" s="49"/>
      <c r="K6" s="49"/>
    </row>
    <row r="7" spans="1:11" ht="15.75" customHeight="1">
      <c r="A7" s="1" t="s">
        <v>2</v>
      </c>
      <c r="B7" s="1"/>
      <c r="C7" s="127">
        <f>SUM(C8:C9)</f>
        <v>5200</v>
      </c>
      <c r="D7" s="127"/>
      <c r="E7" s="127">
        <f>SUM(E8:E9)</f>
        <v>2029</v>
      </c>
      <c r="F7" s="127"/>
      <c r="G7" s="127">
        <f>SUM(C7:F7)</f>
        <v>7229</v>
      </c>
      <c r="H7" s="39"/>
      <c r="I7" s="39"/>
      <c r="J7" s="39"/>
      <c r="K7" s="39"/>
    </row>
    <row r="8" spans="1:11" ht="12.75">
      <c r="A8" s="75" t="s">
        <v>17</v>
      </c>
      <c r="B8" s="75"/>
      <c r="C8" s="4">
        <v>402</v>
      </c>
      <c r="D8" s="4"/>
      <c r="E8" s="4">
        <v>126</v>
      </c>
      <c r="F8" s="4"/>
      <c r="G8" s="4">
        <f>SUM(C8:F8)</f>
        <v>528</v>
      </c>
      <c r="H8" s="39"/>
      <c r="I8" s="39"/>
      <c r="J8" s="39"/>
      <c r="K8" s="39"/>
    </row>
    <row r="9" spans="1:11" ht="12.75">
      <c r="A9" s="75" t="s">
        <v>18</v>
      </c>
      <c r="B9" s="75"/>
      <c r="C9" s="4">
        <v>4798</v>
      </c>
      <c r="D9" s="4"/>
      <c r="E9" s="4">
        <v>1903</v>
      </c>
      <c r="F9" s="4"/>
      <c r="G9" s="4">
        <f aca="true" t="shared" si="0" ref="G9:G26">SUM(C9:F9)</f>
        <v>6701</v>
      </c>
      <c r="H9" s="39"/>
      <c r="I9" s="39"/>
      <c r="J9" s="39"/>
      <c r="K9" s="39"/>
    </row>
    <row r="10" spans="1:11" s="121" customFormat="1" ht="15.75" customHeight="1">
      <c r="A10" s="3" t="s">
        <v>3</v>
      </c>
      <c r="B10" s="81"/>
      <c r="C10" s="127">
        <f>SUM(C11:C12)</f>
        <v>7584</v>
      </c>
      <c r="D10" s="127"/>
      <c r="E10" s="127">
        <f>SUM(E11:E12)</f>
        <v>2431</v>
      </c>
      <c r="F10" s="127"/>
      <c r="G10" s="127">
        <f>SUM(C10:F10)</f>
        <v>10015</v>
      </c>
      <c r="H10" s="120"/>
      <c r="I10" s="120"/>
      <c r="J10" s="120"/>
      <c r="K10" s="120"/>
    </row>
    <row r="11" spans="1:11" ht="12.75" customHeight="1">
      <c r="A11" s="8" t="s">
        <v>17</v>
      </c>
      <c r="B11" s="3"/>
      <c r="C11" s="4">
        <v>382</v>
      </c>
      <c r="D11" s="4"/>
      <c r="E11" s="4">
        <v>170</v>
      </c>
      <c r="F11" s="4"/>
      <c r="G11" s="4">
        <f t="shared" si="0"/>
        <v>552</v>
      </c>
      <c r="H11" s="39"/>
      <c r="I11" s="39"/>
      <c r="J11" s="39"/>
      <c r="K11" s="39"/>
    </row>
    <row r="12" spans="1:11" ht="12.75">
      <c r="A12" s="8" t="s">
        <v>18</v>
      </c>
      <c r="B12" s="8"/>
      <c r="C12" s="4">
        <v>7202</v>
      </c>
      <c r="D12" s="4"/>
      <c r="E12" s="4">
        <v>2261</v>
      </c>
      <c r="F12" s="4"/>
      <c r="G12" s="4">
        <f t="shared" si="0"/>
        <v>9463</v>
      </c>
      <c r="H12" s="39"/>
      <c r="I12" s="39"/>
      <c r="J12" s="39"/>
      <c r="K12" s="39"/>
    </row>
    <row r="13" spans="1:11" ht="16.5" customHeight="1">
      <c r="A13" s="56" t="s">
        <v>43</v>
      </c>
      <c r="B13" s="48"/>
      <c r="C13" s="120"/>
      <c r="D13" s="120"/>
      <c r="E13" s="120"/>
      <c r="F13" s="120"/>
      <c r="G13" s="120"/>
      <c r="H13" s="39"/>
      <c r="I13" s="39"/>
      <c r="J13" s="39"/>
      <c r="K13" s="39"/>
    </row>
    <row r="14" spans="1:11" s="121" customFormat="1" ht="15.75" customHeight="1">
      <c r="A14" s="1" t="s">
        <v>2</v>
      </c>
      <c r="B14" s="13"/>
      <c r="C14" s="127">
        <f>SUM(C15:C16)</f>
        <v>1111</v>
      </c>
      <c r="D14" s="127"/>
      <c r="E14" s="127">
        <f>SUM(E15:E16)</f>
        <v>626</v>
      </c>
      <c r="F14" s="127"/>
      <c r="G14" s="127">
        <f>SUM(C14:F14)</f>
        <v>1737</v>
      </c>
      <c r="H14" s="120"/>
      <c r="I14" s="120"/>
      <c r="J14" s="120"/>
      <c r="K14" s="120"/>
    </row>
    <row r="15" spans="1:11" ht="12.75">
      <c r="A15" s="75" t="s">
        <v>17</v>
      </c>
      <c r="B15" s="75"/>
      <c r="C15" s="4">
        <v>53</v>
      </c>
      <c r="D15" s="4"/>
      <c r="E15" s="4">
        <v>57</v>
      </c>
      <c r="F15" s="4"/>
      <c r="G15" s="4">
        <f t="shared" si="0"/>
        <v>110</v>
      </c>
      <c r="H15" s="39"/>
      <c r="I15" s="39"/>
      <c r="J15" s="39"/>
      <c r="K15" s="39"/>
    </row>
    <row r="16" spans="1:11" ht="12.75">
      <c r="A16" s="75" t="s">
        <v>18</v>
      </c>
      <c r="B16" s="75"/>
      <c r="C16" s="4">
        <v>1058</v>
      </c>
      <c r="D16" s="4"/>
      <c r="E16" s="4">
        <v>569</v>
      </c>
      <c r="F16" s="4"/>
      <c r="G16" s="4">
        <f t="shared" si="0"/>
        <v>1627</v>
      </c>
      <c r="H16" s="39"/>
      <c r="I16" s="39"/>
      <c r="J16" s="39"/>
      <c r="K16" s="39"/>
    </row>
    <row r="17" spans="1:11" s="121" customFormat="1" ht="15.75" customHeight="1">
      <c r="A17" s="3" t="s">
        <v>3</v>
      </c>
      <c r="B17" s="81"/>
      <c r="C17" s="127">
        <f>SUM(C18:C19)</f>
        <v>6711</v>
      </c>
      <c r="D17" s="127"/>
      <c r="E17" s="127">
        <f>SUM(E18:E19)</f>
        <v>2592</v>
      </c>
      <c r="F17" s="127"/>
      <c r="G17" s="127">
        <f>SUM(C17:F17)</f>
        <v>9303</v>
      </c>
      <c r="H17" s="120"/>
      <c r="I17" s="120"/>
      <c r="J17" s="120"/>
      <c r="K17" s="120"/>
    </row>
    <row r="18" spans="1:11" ht="12.75">
      <c r="A18" s="8" t="s">
        <v>17</v>
      </c>
      <c r="B18" s="3"/>
      <c r="C18" s="4">
        <v>397</v>
      </c>
      <c r="D18" s="4"/>
      <c r="E18" s="4">
        <v>189</v>
      </c>
      <c r="F18" s="4"/>
      <c r="G18" s="4">
        <f t="shared" si="0"/>
        <v>586</v>
      </c>
      <c r="H18" s="39"/>
      <c r="I18" s="39"/>
      <c r="J18" s="39"/>
      <c r="K18" s="39"/>
    </row>
    <row r="19" spans="1:11" ht="12.75">
      <c r="A19" s="8" t="s">
        <v>18</v>
      </c>
      <c r="B19" s="8"/>
      <c r="C19" s="4">
        <v>6314</v>
      </c>
      <c r="D19" s="4"/>
      <c r="E19" s="4">
        <v>2403</v>
      </c>
      <c r="F19" s="4"/>
      <c r="G19" s="4">
        <f t="shared" si="0"/>
        <v>8717</v>
      </c>
      <c r="H19" s="39"/>
      <c r="I19" s="39"/>
      <c r="J19" s="39"/>
      <c r="K19" s="39"/>
    </row>
    <row r="20" spans="1:11" ht="16.5" customHeight="1">
      <c r="A20" s="13" t="s">
        <v>420</v>
      </c>
      <c r="B20" s="140"/>
      <c r="C20" s="120"/>
      <c r="D20" s="120"/>
      <c r="E20" s="120"/>
      <c r="F20" s="120"/>
      <c r="G20" s="120"/>
      <c r="H20" s="39"/>
      <c r="I20" s="39"/>
      <c r="J20" s="39"/>
      <c r="K20" s="39"/>
    </row>
    <row r="21" spans="1:11" s="121" customFormat="1" ht="15.75" customHeight="1">
      <c r="A21" s="1" t="s">
        <v>2</v>
      </c>
      <c r="B21" s="13"/>
      <c r="C21" s="127">
        <f>C7+C14</f>
        <v>6311</v>
      </c>
      <c r="D21" s="4"/>
      <c r="E21" s="127">
        <f>E7+E14</f>
        <v>2655</v>
      </c>
      <c r="F21" s="127"/>
      <c r="G21" s="127">
        <f>SUM(C21:F21)</f>
        <v>8966</v>
      </c>
      <c r="H21" s="120"/>
      <c r="I21" s="120"/>
      <c r="J21" s="120"/>
      <c r="K21" s="120"/>
    </row>
    <row r="22" spans="1:11" ht="12.75">
      <c r="A22" s="75" t="s">
        <v>17</v>
      </c>
      <c r="B22" s="75"/>
      <c r="C22" s="4">
        <f>C8+C15</f>
        <v>455</v>
      </c>
      <c r="D22" s="4"/>
      <c r="E22" s="4">
        <f>E8+E15</f>
        <v>183</v>
      </c>
      <c r="F22" s="4"/>
      <c r="G22" s="4">
        <f t="shared" si="0"/>
        <v>638</v>
      </c>
      <c r="H22" s="39"/>
      <c r="I22" s="39"/>
      <c r="J22" s="39"/>
      <c r="K22" s="39"/>
    </row>
    <row r="23" spans="1:11" ht="12.75">
      <c r="A23" s="75" t="s">
        <v>18</v>
      </c>
      <c r="B23" s="75"/>
      <c r="C23" s="4">
        <f>C9+C16</f>
        <v>5856</v>
      </c>
      <c r="D23" s="4"/>
      <c r="E23" s="4">
        <f>E9+E16</f>
        <v>2472</v>
      </c>
      <c r="F23" s="4"/>
      <c r="G23" s="4">
        <f t="shared" si="0"/>
        <v>8328</v>
      </c>
      <c r="H23" s="39"/>
      <c r="I23" s="39"/>
      <c r="J23" s="39"/>
      <c r="K23" s="39"/>
    </row>
    <row r="24" spans="1:11" s="121" customFormat="1" ht="15.75" customHeight="1">
      <c r="A24" s="3" t="s">
        <v>3</v>
      </c>
      <c r="B24" s="81"/>
      <c r="C24" s="128">
        <f>SUM(C25:C26)</f>
        <v>14295</v>
      </c>
      <c r="D24" s="128"/>
      <c r="E24" s="128">
        <f>SUM(E25:E26)</f>
        <v>5023</v>
      </c>
      <c r="F24" s="128"/>
      <c r="G24" s="128">
        <f>SUM(G25:G26)</f>
        <v>19318</v>
      </c>
      <c r="H24" s="120"/>
      <c r="I24" s="120"/>
      <c r="J24" s="120"/>
      <c r="K24" s="120"/>
    </row>
    <row r="25" spans="1:11" ht="12.75">
      <c r="A25" s="8" t="s">
        <v>17</v>
      </c>
      <c r="B25" s="3"/>
      <c r="C25" s="4">
        <f>C11+C18</f>
        <v>779</v>
      </c>
      <c r="D25" s="4"/>
      <c r="E25" s="4">
        <f>E11+E18</f>
        <v>359</v>
      </c>
      <c r="F25" s="4"/>
      <c r="G25" s="4">
        <f t="shared" si="0"/>
        <v>1138</v>
      </c>
      <c r="H25" s="39"/>
      <c r="I25" s="39"/>
      <c r="J25" s="39"/>
      <c r="K25" s="39"/>
    </row>
    <row r="26" spans="1:11" ht="12.75">
      <c r="A26" s="9" t="s">
        <v>18</v>
      </c>
      <c r="B26" s="9"/>
      <c r="C26" s="57">
        <f>C12+C19</f>
        <v>13516</v>
      </c>
      <c r="D26" s="57"/>
      <c r="E26" s="57">
        <f>E12+E19</f>
        <v>4664</v>
      </c>
      <c r="F26" s="57"/>
      <c r="G26" s="57">
        <f t="shared" si="0"/>
        <v>18180</v>
      </c>
      <c r="H26" s="39"/>
      <c r="I26" s="39"/>
      <c r="J26" s="39"/>
      <c r="K26" s="39"/>
    </row>
    <row r="27" spans="1:11" ht="24" customHeight="1">
      <c r="A27" s="47"/>
      <c r="B27" s="47"/>
      <c r="C27" s="41"/>
      <c r="D27" s="41"/>
      <c r="E27" s="41"/>
      <c r="F27" s="41"/>
      <c r="G27" s="41"/>
      <c r="H27" s="41"/>
      <c r="I27" s="41"/>
      <c r="J27" s="41"/>
      <c r="K27" s="41"/>
    </row>
    <row r="28" spans="1:11" ht="14.25" customHeight="1">
      <c r="A28" s="211"/>
      <c r="B28" s="201"/>
      <c r="C28" s="201"/>
      <c r="D28" s="201"/>
      <c r="E28" s="201"/>
      <c r="F28" s="201"/>
      <c r="G28" s="201"/>
      <c r="H28" s="55"/>
      <c r="I28" s="55"/>
      <c r="J28" s="55"/>
      <c r="K28" s="55"/>
    </row>
    <row r="29" spans="1:11" ht="12.75" customHeight="1">
      <c r="A29" s="36"/>
      <c r="B29" s="27"/>
      <c r="C29" s="27"/>
      <c r="D29" s="27"/>
      <c r="E29" s="27"/>
      <c r="F29" s="27"/>
      <c r="G29" s="27"/>
      <c r="H29" s="27"/>
      <c r="I29" s="27"/>
      <c r="J29" s="27"/>
      <c r="K29" s="27"/>
    </row>
    <row r="30" spans="1:11" ht="12.75" customHeight="1">
      <c r="A30" s="27"/>
      <c r="B30" s="27"/>
      <c r="C30" s="27"/>
      <c r="D30" s="27"/>
      <c r="E30" s="27"/>
      <c r="F30" s="27"/>
      <c r="G30" s="27"/>
      <c r="H30" s="27"/>
      <c r="I30" s="27"/>
      <c r="J30" s="27"/>
      <c r="K30" s="27"/>
    </row>
    <row r="31" spans="1:11" ht="12.75">
      <c r="A31" s="24"/>
      <c r="B31" s="24"/>
      <c r="C31" s="27"/>
      <c r="D31" s="27"/>
      <c r="E31" s="27"/>
      <c r="F31" s="27"/>
      <c r="G31" s="27"/>
      <c r="H31" s="27"/>
      <c r="I31" s="27"/>
      <c r="J31" s="27"/>
      <c r="K31" s="27"/>
    </row>
    <row r="32" spans="1:11" ht="12.75">
      <c r="A32" s="27"/>
      <c r="B32" s="27"/>
      <c r="C32" s="27"/>
      <c r="D32" s="27"/>
      <c r="E32" s="27"/>
      <c r="F32" s="27"/>
      <c r="G32" s="27"/>
      <c r="H32" s="27"/>
      <c r="I32" s="27"/>
      <c r="J32" s="27"/>
      <c r="K32" s="27"/>
    </row>
    <row r="33" spans="1:11" ht="12.75">
      <c r="A33" s="27"/>
      <c r="B33" s="27"/>
      <c r="C33" s="27"/>
      <c r="D33" s="27"/>
      <c r="E33" s="27"/>
      <c r="F33" s="27"/>
      <c r="G33" s="27"/>
      <c r="H33" s="27"/>
      <c r="I33" s="27"/>
      <c r="J33" s="27"/>
      <c r="K33" s="27"/>
    </row>
    <row r="34" spans="1:11" ht="12.75">
      <c r="A34" s="27"/>
      <c r="B34" s="27"/>
      <c r="C34" s="27"/>
      <c r="D34" s="27"/>
      <c r="E34" s="27"/>
      <c r="F34" s="27"/>
      <c r="G34" s="27"/>
      <c r="H34" s="27"/>
      <c r="I34" s="27"/>
      <c r="J34" s="27"/>
      <c r="K34" s="27"/>
    </row>
    <row r="35" spans="1:11" ht="12.75">
      <c r="A35" s="27"/>
      <c r="B35" s="27"/>
      <c r="C35" s="27"/>
      <c r="D35" s="27"/>
      <c r="E35" s="27"/>
      <c r="F35" s="27"/>
      <c r="G35" s="27"/>
      <c r="H35" s="27"/>
      <c r="I35" s="27"/>
      <c r="J35" s="27"/>
      <c r="K35" s="27"/>
    </row>
    <row r="36" spans="1:11" ht="12.75">
      <c r="A36" s="27"/>
      <c r="B36" s="27"/>
      <c r="C36" s="27"/>
      <c r="D36" s="27"/>
      <c r="E36" s="27"/>
      <c r="F36" s="27"/>
      <c r="G36" s="27"/>
      <c r="H36" s="27"/>
      <c r="I36" s="27"/>
      <c r="J36" s="27"/>
      <c r="K36" s="27"/>
    </row>
    <row r="37" spans="1:11" ht="12.75">
      <c r="A37" s="27"/>
      <c r="B37" s="27"/>
      <c r="C37" s="27"/>
      <c r="D37" s="27"/>
      <c r="E37" s="27"/>
      <c r="F37" s="27"/>
      <c r="G37" s="27"/>
      <c r="H37" s="27"/>
      <c r="I37" s="27"/>
      <c r="J37" s="27"/>
      <c r="K37" s="27"/>
    </row>
    <row r="38" spans="1:11" ht="12.75">
      <c r="A38" s="27"/>
      <c r="B38" s="27"/>
      <c r="C38" s="27"/>
      <c r="D38" s="27"/>
      <c r="E38" s="27"/>
      <c r="F38" s="27"/>
      <c r="G38" s="27"/>
      <c r="H38" s="27"/>
      <c r="I38" s="27"/>
      <c r="J38" s="27"/>
      <c r="K38" s="27"/>
    </row>
    <row r="39" spans="1:11" ht="12.75">
      <c r="A39" s="27"/>
      <c r="B39" s="27"/>
      <c r="C39" s="27"/>
      <c r="D39" s="27"/>
      <c r="E39" s="27"/>
      <c r="F39" s="27"/>
      <c r="G39" s="27"/>
      <c r="H39" s="27"/>
      <c r="I39" s="27"/>
      <c r="J39" s="27"/>
      <c r="K39" s="27"/>
    </row>
    <row r="40" spans="1:11" ht="12.75">
      <c r="A40" s="29"/>
      <c r="B40" s="29"/>
      <c r="C40" s="27"/>
      <c r="D40" s="27"/>
      <c r="E40" s="27"/>
      <c r="F40" s="27"/>
      <c r="G40" s="27"/>
      <c r="H40" s="27"/>
      <c r="I40" s="27"/>
      <c r="J40" s="27"/>
      <c r="K40" s="27"/>
    </row>
    <row r="41" spans="1:11" ht="12.75">
      <c r="A41" s="30"/>
      <c r="B41" s="30"/>
      <c r="C41" s="27"/>
      <c r="D41" s="27"/>
      <c r="E41" s="27"/>
      <c r="F41" s="27"/>
      <c r="G41" s="27"/>
      <c r="H41" s="27"/>
      <c r="I41" s="27"/>
      <c r="J41" s="27"/>
      <c r="K41" s="27"/>
    </row>
    <row r="42" spans="1:11" ht="12.75">
      <c r="A42" s="30"/>
      <c r="B42" s="30"/>
      <c r="C42" s="27"/>
      <c r="D42" s="27"/>
      <c r="E42" s="27"/>
      <c r="F42" s="27"/>
      <c r="G42" s="27"/>
      <c r="H42" s="27"/>
      <c r="I42" s="27"/>
      <c r="J42" s="27"/>
      <c r="K42" s="27"/>
    </row>
    <row r="43" spans="1:11" ht="12.75">
      <c r="A43" s="24"/>
      <c r="B43" s="24"/>
      <c r="C43" s="27"/>
      <c r="D43" s="27"/>
      <c r="E43" s="27"/>
      <c r="F43" s="27"/>
      <c r="G43" s="27"/>
      <c r="H43" s="27"/>
      <c r="I43" s="27"/>
      <c r="J43" s="27"/>
      <c r="K43" s="27"/>
    </row>
    <row r="44" spans="1:11" ht="12.75">
      <c r="A44" s="27"/>
      <c r="B44" s="27"/>
      <c r="C44" s="27"/>
      <c r="D44" s="27"/>
      <c r="E44" s="27"/>
      <c r="F44" s="27"/>
      <c r="G44" s="27"/>
      <c r="H44" s="27"/>
      <c r="I44" s="27"/>
      <c r="J44" s="27"/>
      <c r="K44" s="27"/>
    </row>
    <row r="45" spans="1:11" ht="12.75">
      <c r="A45" s="27"/>
      <c r="B45" s="27"/>
      <c r="C45" s="27"/>
      <c r="D45" s="27"/>
      <c r="E45" s="27"/>
      <c r="F45" s="27"/>
      <c r="G45" s="27"/>
      <c r="H45" s="27"/>
      <c r="I45" s="27"/>
      <c r="J45" s="27"/>
      <c r="K45" s="27"/>
    </row>
    <row r="46" spans="1:11" ht="12.75">
      <c r="A46" s="27"/>
      <c r="B46" s="27"/>
      <c r="C46" s="27"/>
      <c r="D46" s="27"/>
      <c r="E46" s="27"/>
      <c r="F46" s="27"/>
      <c r="G46" s="27"/>
      <c r="H46" s="27"/>
      <c r="I46" s="27"/>
      <c r="J46" s="27"/>
      <c r="K46" s="27"/>
    </row>
    <row r="47" spans="1:11" ht="12.75">
      <c r="A47" s="27"/>
      <c r="B47" s="27"/>
      <c r="C47" s="27"/>
      <c r="D47" s="27"/>
      <c r="E47" s="27"/>
      <c r="F47" s="27"/>
      <c r="G47" s="27"/>
      <c r="H47" s="27"/>
      <c r="I47" s="27"/>
      <c r="J47" s="27"/>
      <c r="K47" s="27"/>
    </row>
    <row r="48" spans="1:11" ht="12.75">
      <c r="A48" s="27"/>
      <c r="B48" s="27"/>
      <c r="C48" s="27"/>
      <c r="D48" s="27"/>
      <c r="E48" s="27"/>
      <c r="F48" s="27"/>
      <c r="G48" s="27"/>
      <c r="H48" s="27"/>
      <c r="I48" s="27"/>
      <c r="J48" s="27"/>
      <c r="K48" s="27"/>
    </row>
    <row r="49" spans="1:11" ht="12.75">
      <c r="A49" s="28"/>
      <c r="B49" s="28"/>
      <c r="C49" s="27"/>
      <c r="D49" s="27"/>
      <c r="E49" s="27"/>
      <c r="F49" s="27"/>
      <c r="G49" s="27"/>
      <c r="H49" s="27"/>
      <c r="I49" s="27"/>
      <c r="J49" s="27"/>
      <c r="K49" s="27"/>
    </row>
    <row r="50" spans="1:11" ht="12.75">
      <c r="A50" s="47"/>
      <c r="B50" s="47"/>
      <c r="C50" s="36"/>
      <c r="D50" s="36"/>
      <c r="E50" s="36"/>
      <c r="F50" s="36"/>
      <c r="G50" s="36"/>
      <c r="H50" s="36"/>
      <c r="I50" s="36"/>
      <c r="J50" s="36"/>
      <c r="K50" s="36"/>
    </row>
    <row r="51" spans="1:11" ht="15" customHeight="1">
      <c r="A51" s="24"/>
      <c r="B51" s="24"/>
      <c r="C51" s="27"/>
      <c r="D51" s="27"/>
      <c r="E51" s="27"/>
      <c r="F51" s="27"/>
      <c r="G51" s="27"/>
      <c r="H51" s="27"/>
      <c r="I51" s="27"/>
      <c r="J51" s="27"/>
      <c r="K51" s="27"/>
    </row>
    <row r="52" spans="1:11" ht="12.75">
      <c r="A52" s="27"/>
      <c r="B52" s="27"/>
      <c r="C52" s="27"/>
      <c r="D52" s="27"/>
      <c r="E52" s="27"/>
      <c r="F52" s="27"/>
      <c r="G52" s="27"/>
      <c r="H52" s="27"/>
      <c r="I52" s="27"/>
      <c r="J52" s="27"/>
      <c r="K52" s="27"/>
    </row>
    <row r="53" spans="1:11" ht="12.75">
      <c r="A53" s="27"/>
      <c r="B53" s="27"/>
      <c r="C53" s="27"/>
      <c r="D53" s="27"/>
      <c r="E53" s="27"/>
      <c r="F53" s="27"/>
      <c r="G53" s="27"/>
      <c r="H53" s="27"/>
      <c r="I53" s="27"/>
      <c r="J53" s="27"/>
      <c r="K53" s="27"/>
    </row>
    <row r="54" spans="1:11" ht="12.75">
      <c r="A54" s="27"/>
      <c r="B54" s="27"/>
      <c r="C54" s="27"/>
      <c r="D54" s="27"/>
      <c r="E54" s="27"/>
      <c r="F54" s="27"/>
      <c r="G54" s="27"/>
      <c r="H54" s="27"/>
      <c r="I54" s="27"/>
      <c r="J54" s="27"/>
      <c r="K54" s="27"/>
    </row>
    <row r="55" spans="1:11" ht="12.75">
      <c r="A55" s="27"/>
      <c r="B55" s="27"/>
      <c r="C55" s="27"/>
      <c r="D55" s="27"/>
      <c r="E55" s="27"/>
      <c r="F55" s="27"/>
      <c r="G55" s="27"/>
      <c r="H55" s="27"/>
      <c r="I55" s="27"/>
      <c r="J55" s="27"/>
      <c r="K55" s="27"/>
    </row>
    <row r="56" spans="1:11" ht="12.75">
      <c r="A56" s="27"/>
      <c r="B56" s="27"/>
      <c r="C56" s="27"/>
      <c r="D56" s="27"/>
      <c r="E56" s="27"/>
      <c r="F56" s="27"/>
      <c r="G56" s="27"/>
      <c r="H56" s="27"/>
      <c r="I56" s="27"/>
      <c r="J56" s="27"/>
      <c r="K56" s="27"/>
    </row>
    <row r="57" spans="1:11" ht="12.75">
      <c r="A57" s="27"/>
      <c r="B57" s="27"/>
      <c r="C57" s="27"/>
      <c r="D57" s="27"/>
      <c r="E57" s="27"/>
      <c r="F57" s="27"/>
      <c r="G57" s="27"/>
      <c r="H57" s="27"/>
      <c r="I57" s="27"/>
      <c r="J57" s="27"/>
      <c r="K57" s="27"/>
    </row>
    <row r="58" spans="1:11" ht="12.75">
      <c r="A58" s="27"/>
      <c r="B58" s="27"/>
      <c r="C58" s="27"/>
      <c r="D58" s="27"/>
      <c r="E58" s="27"/>
      <c r="F58" s="27"/>
      <c r="G58" s="27"/>
      <c r="H58" s="27"/>
      <c r="I58" s="27"/>
      <c r="J58" s="27"/>
      <c r="K58" s="27"/>
    </row>
    <row r="59" spans="1:11" ht="12.75">
      <c r="A59" s="27"/>
      <c r="B59" s="27"/>
      <c r="C59" s="27"/>
      <c r="D59" s="27"/>
      <c r="E59" s="27"/>
      <c r="F59" s="27"/>
      <c r="G59" s="27"/>
      <c r="H59" s="27"/>
      <c r="I59" s="27"/>
      <c r="J59" s="27"/>
      <c r="K59" s="27"/>
    </row>
    <row r="60" spans="1:11" ht="12.75">
      <c r="A60" s="27"/>
      <c r="B60" s="27"/>
      <c r="C60" s="27"/>
      <c r="D60" s="27"/>
      <c r="E60" s="27"/>
      <c r="F60" s="27"/>
      <c r="G60" s="27"/>
      <c r="H60" s="27"/>
      <c r="I60" s="27"/>
      <c r="J60" s="27"/>
      <c r="K60" s="27"/>
    </row>
    <row r="61" spans="1:11" ht="12.75">
      <c r="A61" s="27"/>
      <c r="B61" s="27"/>
      <c r="C61" s="27"/>
      <c r="D61" s="27"/>
      <c r="E61" s="27"/>
      <c r="F61" s="27"/>
      <c r="G61" s="27"/>
      <c r="H61" s="27"/>
      <c r="I61" s="27"/>
      <c r="J61" s="27"/>
      <c r="K61" s="27"/>
    </row>
    <row r="62" spans="1:11" ht="12.75">
      <c r="A62" s="27"/>
      <c r="B62" s="27"/>
      <c r="C62" s="27"/>
      <c r="D62" s="27"/>
      <c r="E62" s="27"/>
      <c r="F62" s="27"/>
      <c r="G62" s="27"/>
      <c r="H62" s="27"/>
      <c r="I62" s="27"/>
      <c r="J62" s="27"/>
      <c r="K62" s="27"/>
    </row>
  </sheetData>
  <mergeCells count="3">
    <mergeCell ref="A3:G3"/>
    <mergeCell ref="A1:G1"/>
    <mergeCell ref="A28:G28"/>
  </mergeCells>
  <printOptions/>
  <pageMargins left="0.7874015748031497" right="0.3937007874015748" top="0.984251968503937" bottom="0.3937007874015748" header="0.5118110236220472" footer="0.5118110236220472"/>
  <pageSetup horizontalDpi="600" verticalDpi="600" orientation="portrait" paperSize="9" r:id="rId2"/>
  <headerFooter alignWithMargins="0">
    <oddHeader>&amp;R&amp;P</oddHeader>
  </headerFooter>
  <drawing r:id="rId1"/>
</worksheet>
</file>

<file path=xl/worksheets/sheet4.xml><?xml version="1.0" encoding="utf-8"?>
<worksheet xmlns="http://schemas.openxmlformats.org/spreadsheetml/2006/main" xmlns:r="http://schemas.openxmlformats.org/officeDocument/2006/relationships">
  <dimension ref="A1:K24"/>
  <sheetViews>
    <sheetView workbookViewId="0" topLeftCell="A1">
      <selection activeCell="N8" sqref="N8"/>
    </sheetView>
  </sheetViews>
  <sheetFormatPr defaultColWidth="9.140625" defaultRowHeight="12.75"/>
  <cols>
    <col min="1" max="1" width="21.421875" style="0" customWidth="1"/>
    <col min="2" max="3" width="8.28125" style="0" customWidth="1"/>
    <col min="4" max="4" width="1.8515625" style="0" customWidth="1"/>
    <col min="5" max="6" width="8.28125" style="0" customWidth="1"/>
    <col min="7" max="7" width="1.7109375" style="0" customWidth="1"/>
    <col min="8" max="8" width="7.57421875" style="0" customWidth="1"/>
    <col min="9" max="9" width="8.140625" style="0" customWidth="1"/>
  </cols>
  <sheetData>
    <row r="1" spans="1:11" ht="27" customHeight="1">
      <c r="A1" s="202" t="s">
        <v>473</v>
      </c>
      <c r="B1" s="203"/>
      <c r="C1" s="203"/>
      <c r="D1" s="203"/>
      <c r="E1" s="203"/>
      <c r="F1" s="203"/>
      <c r="G1" s="203"/>
      <c r="H1" s="203"/>
      <c r="I1" s="203"/>
      <c r="J1" s="70"/>
      <c r="K1" s="70"/>
    </row>
    <row r="2" spans="1:9" ht="7.5" customHeight="1">
      <c r="A2" s="69"/>
      <c r="B2" s="70"/>
      <c r="C2" s="70"/>
      <c r="D2" s="70"/>
      <c r="E2" s="70"/>
      <c r="F2" s="70"/>
      <c r="G2" s="70"/>
      <c r="H2" s="70"/>
      <c r="I2" s="70"/>
    </row>
    <row r="3" spans="1:11" ht="27" customHeight="1">
      <c r="A3" s="205" t="s">
        <v>483</v>
      </c>
      <c r="B3" s="205"/>
      <c r="C3" s="205"/>
      <c r="D3" s="205"/>
      <c r="E3" s="205"/>
      <c r="F3" s="205"/>
      <c r="G3" s="205"/>
      <c r="H3" s="205"/>
      <c r="I3" s="205"/>
      <c r="J3" s="26"/>
      <c r="K3" s="26"/>
    </row>
    <row r="4" spans="1:11" ht="16.5" customHeight="1">
      <c r="A4" s="68" t="s">
        <v>77</v>
      </c>
      <c r="B4" s="212" t="s">
        <v>2</v>
      </c>
      <c r="C4" s="212"/>
      <c r="D4" s="26"/>
      <c r="E4" s="214" t="s">
        <v>3</v>
      </c>
      <c r="F4" s="214"/>
      <c r="G4" s="26"/>
      <c r="H4" s="213" t="s">
        <v>1</v>
      </c>
      <c r="I4" s="213"/>
      <c r="J4" s="26"/>
      <c r="K4" s="26"/>
    </row>
    <row r="5" spans="1:11" ht="26.25" customHeight="1">
      <c r="A5" s="5" t="s">
        <v>79</v>
      </c>
      <c r="B5" s="10" t="s">
        <v>95</v>
      </c>
      <c r="C5" s="10" t="s">
        <v>96</v>
      </c>
      <c r="D5" s="10"/>
      <c r="E5" s="10" t="s">
        <v>97</v>
      </c>
      <c r="F5" s="10" t="s">
        <v>389</v>
      </c>
      <c r="G5" s="74"/>
      <c r="H5" s="46" t="s">
        <v>98</v>
      </c>
      <c r="I5" s="46" t="s">
        <v>99</v>
      </c>
      <c r="J5" s="68"/>
      <c r="K5" s="68"/>
    </row>
    <row r="6" spans="1:10" ht="18.75" customHeight="1">
      <c r="A6" s="28" t="s">
        <v>5</v>
      </c>
      <c r="B6" s="13">
        <f>SUM(B7:B10)</f>
        <v>458</v>
      </c>
      <c r="C6" s="127">
        <f>SUM(C7:C10)</f>
        <v>6448</v>
      </c>
      <c r="D6" s="127"/>
      <c r="E6" s="127">
        <f>SUM(E7:E10)</f>
        <v>783</v>
      </c>
      <c r="F6" s="127">
        <f>SUM(F7:F10)</f>
        <v>14744</v>
      </c>
      <c r="G6" s="127"/>
      <c r="H6" s="127">
        <f>SUM(B6:G6)</f>
        <v>22433</v>
      </c>
      <c r="I6" s="141">
        <f>(H6/$H$6)*100</f>
        <v>100</v>
      </c>
      <c r="J6" s="70"/>
    </row>
    <row r="7" spans="1:9" ht="12.75">
      <c r="A7" s="91" t="s">
        <v>80</v>
      </c>
      <c r="B7" s="1">
        <v>443</v>
      </c>
      <c r="C7" s="4">
        <v>5382</v>
      </c>
      <c r="D7" s="4"/>
      <c r="E7" s="4">
        <v>731</v>
      </c>
      <c r="F7" s="4">
        <v>12415</v>
      </c>
      <c r="G7" s="4"/>
      <c r="H7" s="4">
        <f>SUM(B7:G7)</f>
        <v>18971</v>
      </c>
      <c r="I7" s="7">
        <f>(H7/$H$6)*100</f>
        <v>84.56737841572684</v>
      </c>
    </row>
    <row r="8" spans="1:9" ht="12.75">
      <c r="A8" s="91" t="s">
        <v>81</v>
      </c>
      <c r="B8" s="1">
        <v>5</v>
      </c>
      <c r="C8" s="4">
        <v>556</v>
      </c>
      <c r="D8" s="4"/>
      <c r="E8" s="4">
        <v>20</v>
      </c>
      <c r="F8" s="4">
        <v>1163</v>
      </c>
      <c r="G8" s="4"/>
      <c r="H8" s="4">
        <f aca="true" t="shared" si="0" ref="H8:H20">SUM(B8:G8)</f>
        <v>1744</v>
      </c>
      <c r="I8" s="7">
        <f>(H8/$H$6)*100</f>
        <v>7.774261133152052</v>
      </c>
    </row>
    <row r="9" spans="1:9" ht="12.75">
      <c r="A9" s="91" t="s">
        <v>82</v>
      </c>
      <c r="B9" s="1">
        <v>10</v>
      </c>
      <c r="C9" s="4">
        <v>453</v>
      </c>
      <c r="D9" s="4"/>
      <c r="E9" s="4">
        <v>28</v>
      </c>
      <c r="F9" s="4">
        <v>942</v>
      </c>
      <c r="G9" s="4"/>
      <c r="H9" s="4">
        <f t="shared" si="0"/>
        <v>1433</v>
      </c>
      <c r="I9" s="7">
        <f>(H9/$H$6)*100</f>
        <v>6.387910667320465</v>
      </c>
    </row>
    <row r="10" spans="1:9" ht="12.75">
      <c r="A10" s="91" t="s">
        <v>83</v>
      </c>
      <c r="B10" s="105" t="s">
        <v>22</v>
      </c>
      <c r="C10" s="60">
        <v>57</v>
      </c>
      <c r="D10" s="4"/>
      <c r="E10" s="60">
        <v>4</v>
      </c>
      <c r="F10" s="4">
        <v>224</v>
      </c>
      <c r="G10" s="4"/>
      <c r="H10" s="4">
        <f t="shared" si="0"/>
        <v>285</v>
      </c>
      <c r="I10" s="7">
        <f>(H10/$H$6)*100</f>
        <v>1.2704497838006508</v>
      </c>
    </row>
    <row r="11" spans="1:9" ht="18.75" customHeight="1">
      <c r="A11" s="28" t="s">
        <v>6</v>
      </c>
      <c r="B11" s="127">
        <f>SUM(B12:B15)</f>
        <v>183</v>
      </c>
      <c r="C11" s="127">
        <f>SUM(C12:C15)</f>
        <v>2725</v>
      </c>
      <c r="D11" s="127"/>
      <c r="E11" s="127">
        <f>SUM(E12:E15)</f>
        <v>361</v>
      </c>
      <c r="F11" s="127">
        <f>SUM(F12:F15)</f>
        <v>5095</v>
      </c>
      <c r="G11" s="127"/>
      <c r="H11" s="127">
        <f>SUM(B11:G11)</f>
        <v>8364</v>
      </c>
      <c r="I11" s="141">
        <f>(H11/$H$11)*100</f>
        <v>100</v>
      </c>
    </row>
    <row r="12" spans="1:9" ht="12.75">
      <c r="A12" s="91" t="s">
        <v>80</v>
      </c>
      <c r="B12" s="4">
        <v>177</v>
      </c>
      <c r="C12" s="4">
        <v>2294</v>
      </c>
      <c r="D12" s="4"/>
      <c r="E12" s="4">
        <v>343</v>
      </c>
      <c r="F12" s="4">
        <v>4384</v>
      </c>
      <c r="G12" s="4"/>
      <c r="H12" s="4">
        <f t="shared" si="0"/>
        <v>7198</v>
      </c>
      <c r="I12" s="7">
        <f>(H12/$H$11)*100</f>
        <v>86.05930176948829</v>
      </c>
    </row>
    <row r="13" spans="1:9" ht="12.75">
      <c r="A13" s="91" t="s">
        <v>81</v>
      </c>
      <c r="B13" s="60">
        <v>3</v>
      </c>
      <c r="C13" s="4">
        <v>238</v>
      </c>
      <c r="D13" s="4"/>
      <c r="E13" s="60">
        <v>11</v>
      </c>
      <c r="F13" s="4">
        <v>388</v>
      </c>
      <c r="G13" s="4"/>
      <c r="H13" s="4">
        <f t="shared" si="0"/>
        <v>640</v>
      </c>
      <c r="I13" s="7">
        <f>(H13/$H$11)*100</f>
        <v>7.651841224294596</v>
      </c>
    </row>
    <row r="14" spans="1:9" ht="12.75">
      <c r="A14" s="91" t="s">
        <v>82</v>
      </c>
      <c r="B14" s="4">
        <v>3</v>
      </c>
      <c r="C14" s="4">
        <v>165</v>
      </c>
      <c r="D14" s="4"/>
      <c r="E14" s="4">
        <v>7</v>
      </c>
      <c r="F14" s="4">
        <v>240</v>
      </c>
      <c r="G14" s="4"/>
      <c r="H14" s="4">
        <f t="shared" si="0"/>
        <v>415</v>
      </c>
      <c r="I14" s="7">
        <f>(H14/$H$11)*100</f>
        <v>4.961740793878526</v>
      </c>
    </row>
    <row r="15" spans="1:9" ht="12.75">
      <c r="A15" s="91" t="s">
        <v>83</v>
      </c>
      <c r="B15" s="60" t="s">
        <v>22</v>
      </c>
      <c r="C15" s="4">
        <v>28</v>
      </c>
      <c r="D15" s="4"/>
      <c r="E15" s="60" t="s">
        <v>22</v>
      </c>
      <c r="F15" s="4">
        <v>83</v>
      </c>
      <c r="G15" s="4"/>
      <c r="H15" s="4">
        <f t="shared" si="0"/>
        <v>111</v>
      </c>
      <c r="I15" s="7">
        <f>(H15/$H$11)*100</f>
        <v>1.327116212338594</v>
      </c>
    </row>
    <row r="16" spans="1:9" ht="18.75" customHeight="1">
      <c r="A16" s="28" t="s">
        <v>21</v>
      </c>
      <c r="B16" s="128">
        <f aca="true" t="shared" si="1" ref="B16:C19">B6+B11</f>
        <v>641</v>
      </c>
      <c r="C16" s="128">
        <f t="shared" si="1"/>
        <v>9173</v>
      </c>
      <c r="D16" s="128"/>
      <c r="E16" s="128">
        <f aca="true" t="shared" si="2" ref="E16:F19">E6+E11</f>
        <v>1144</v>
      </c>
      <c r="F16" s="128">
        <f t="shared" si="2"/>
        <v>19839</v>
      </c>
      <c r="G16" s="128"/>
      <c r="H16" s="128">
        <f>SUM(B16:G16)</f>
        <v>30797</v>
      </c>
      <c r="I16" s="142">
        <f>(H16/$H$16)*100</f>
        <v>100</v>
      </c>
    </row>
    <row r="17" spans="1:9" ht="12.75">
      <c r="A17" s="91" t="s">
        <v>80</v>
      </c>
      <c r="B17" s="4">
        <f t="shared" si="1"/>
        <v>620</v>
      </c>
      <c r="C17" s="4">
        <f t="shared" si="1"/>
        <v>7676</v>
      </c>
      <c r="D17" s="4"/>
      <c r="E17" s="4">
        <f t="shared" si="2"/>
        <v>1074</v>
      </c>
      <c r="F17" s="4">
        <f t="shared" si="2"/>
        <v>16799</v>
      </c>
      <c r="G17" s="4"/>
      <c r="H17" s="4">
        <f t="shared" si="0"/>
        <v>26169</v>
      </c>
      <c r="I17" s="149">
        <f>(H17/$H$16)*100</f>
        <v>84.97256226255804</v>
      </c>
    </row>
    <row r="18" spans="1:9" ht="12.75">
      <c r="A18" s="91" t="s">
        <v>81</v>
      </c>
      <c r="B18" s="4">
        <f t="shared" si="1"/>
        <v>8</v>
      </c>
      <c r="C18" s="4">
        <f t="shared" si="1"/>
        <v>794</v>
      </c>
      <c r="D18" s="4"/>
      <c r="E18" s="4">
        <f t="shared" si="2"/>
        <v>31</v>
      </c>
      <c r="F18" s="4">
        <f t="shared" si="2"/>
        <v>1551</v>
      </c>
      <c r="G18" s="4"/>
      <c r="H18" s="4">
        <f t="shared" si="0"/>
        <v>2384</v>
      </c>
      <c r="I18" s="149">
        <f>(H18/$H$16)*100</f>
        <v>7.741013735104069</v>
      </c>
    </row>
    <row r="19" spans="1:9" ht="12.75">
      <c r="A19" s="91" t="s">
        <v>82</v>
      </c>
      <c r="B19" s="4">
        <f t="shared" si="1"/>
        <v>13</v>
      </c>
      <c r="C19" s="4">
        <f t="shared" si="1"/>
        <v>618</v>
      </c>
      <c r="D19" s="4"/>
      <c r="E19" s="4">
        <f t="shared" si="2"/>
        <v>35</v>
      </c>
      <c r="F19" s="4">
        <f t="shared" si="2"/>
        <v>1182</v>
      </c>
      <c r="G19" s="4"/>
      <c r="H19" s="4">
        <f t="shared" si="0"/>
        <v>1848</v>
      </c>
      <c r="I19" s="149">
        <f>(H19/$H$16)*100</f>
        <v>6.000584472513556</v>
      </c>
    </row>
    <row r="20" spans="1:9" ht="12.75">
      <c r="A20" s="130" t="s">
        <v>83</v>
      </c>
      <c r="B20" s="131" t="s">
        <v>22</v>
      </c>
      <c r="C20" s="57">
        <f>C10+C15</f>
        <v>85</v>
      </c>
      <c r="D20" s="57"/>
      <c r="E20" s="57">
        <v>4</v>
      </c>
      <c r="F20" s="57">
        <f>F10+F15</f>
        <v>307</v>
      </c>
      <c r="G20" s="57"/>
      <c r="H20" s="57">
        <f t="shared" si="0"/>
        <v>396</v>
      </c>
      <c r="I20" s="143">
        <f>(H20/$H$16)*100</f>
        <v>1.2858395298243337</v>
      </c>
    </row>
    <row r="21" spans="1:9" ht="24" customHeight="1">
      <c r="A21" s="94"/>
      <c r="B21" s="18"/>
      <c r="C21" s="18"/>
      <c r="D21" s="18"/>
      <c r="E21" s="18"/>
      <c r="F21" s="18"/>
      <c r="G21" s="18"/>
      <c r="H21" s="18"/>
      <c r="I21" s="18"/>
    </row>
    <row r="22" spans="1:11" ht="27.75" customHeight="1">
      <c r="A22" s="68"/>
      <c r="B22" s="70"/>
      <c r="C22" s="70"/>
      <c r="D22" s="70"/>
      <c r="E22" s="70"/>
      <c r="F22" s="70"/>
      <c r="G22" s="70"/>
      <c r="H22" s="70"/>
      <c r="I22" s="70"/>
      <c r="J22" s="26"/>
      <c r="K22" s="26"/>
    </row>
    <row r="23" ht="12.75">
      <c r="A23" s="27"/>
    </row>
    <row r="24" ht="12.75">
      <c r="A24" s="27"/>
    </row>
  </sheetData>
  <mergeCells count="5">
    <mergeCell ref="A1:I1"/>
    <mergeCell ref="A3:I3"/>
    <mergeCell ref="B4:C4"/>
    <mergeCell ref="H4:I4"/>
    <mergeCell ref="E4:F4"/>
  </mergeCells>
  <printOptions/>
  <pageMargins left="0.7874015748031497" right="0.3937007874015748" top="0.984251968503937" bottom="0.3937007874015748" header="0.5118110236220472" footer="0.5118110236220472"/>
  <pageSetup horizontalDpi="600" verticalDpi="600" orientation="portrait" paperSize="9" r:id="rId2"/>
  <headerFooter alignWithMargins="0">
    <oddHeader>&amp;R&amp;P</oddHeader>
  </headerFooter>
  <drawing r:id="rId1"/>
</worksheet>
</file>

<file path=xl/worksheets/sheet5.xml><?xml version="1.0" encoding="utf-8"?>
<worksheet xmlns="http://schemas.openxmlformats.org/spreadsheetml/2006/main" xmlns:r="http://schemas.openxmlformats.org/officeDocument/2006/relationships">
  <dimension ref="A1:K14"/>
  <sheetViews>
    <sheetView workbookViewId="0" topLeftCell="A1">
      <selection activeCell="N8" sqref="N8"/>
    </sheetView>
  </sheetViews>
  <sheetFormatPr defaultColWidth="9.140625" defaultRowHeight="12.75"/>
  <cols>
    <col min="1" max="1" width="21.421875" style="0" customWidth="1"/>
    <col min="2" max="2" width="12.7109375" style="0" customWidth="1"/>
    <col min="3" max="3" width="2.28125" style="0" customWidth="1"/>
    <col min="4" max="4" width="12.00390625" style="0" customWidth="1"/>
    <col min="5" max="5" width="2.421875" style="0" customWidth="1"/>
    <col min="6" max="6" width="12.00390625" style="0" customWidth="1"/>
    <col min="7" max="7" width="1.7109375" style="0" customWidth="1"/>
  </cols>
  <sheetData>
    <row r="1" spans="1:11" ht="27" customHeight="1">
      <c r="A1" s="202" t="s">
        <v>438</v>
      </c>
      <c r="B1" s="203"/>
      <c r="C1" s="203"/>
      <c r="D1" s="203"/>
      <c r="E1" s="203"/>
      <c r="F1" s="203"/>
      <c r="G1" s="15"/>
      <c r="H1" s="15"/>
      <c r="I1" s="15"/>
      <c r="J1" s="15"/>
      <c r="K1" s="15"/>
    </row>
    <row r="2" ht="7.5" customHeight="1"/>
    <row r="3" spans="1:8" ht="27" customHeight="1">
      <c r="A3" s="203" t="s">
        <v>439</v>
      </c>
      <c r="B3" s="201"/>
      <c r="C3" s="201"/>
      <c r="D3" s="201"/>
      <c r="E3" s="201"/>
      <c r="F3" s="201"/>
      <c r="G3" s="201"/>
      <c r="H3" s="15"/>
    </row>
    <row r="4" spans="1:6" ht="27" customHeight="1">
      <c r="A4" s="76" t="s">
        <v>437</v>
      </c>
      <c r="B4" s="54" t="s">
        <v>41</v>
      </c>
      <c r="C4" s="84"/>
      <c r="D4" s="54" t="s">
        <v>42</v>
      </c>
      <c r="E4" s="84"/>
      <c r="F4" s="54" t="s">
        <v>20</v>
      </c>
    </row>
    <row r="5" spans="1:6" ht="18.75" customHeight="1">
      <c r="A5" s="20" t="s">
        <v>428</v>
      </c>
      <c r="B5" s="41">
        <v>195</v>
      </c>
      <c r="C5" s="41"/>
      <c r="D5" s="41">
        <v>110</v>
      </c>
      <c r="E5" s="41"/>
      <c r="F5" s="41">
        <f>SUM(B5:E5)</f>
        <v>305</v>
      </c>
    </row>
    <row r="6" spans="1:6" ht="12.75" customHeight="1">
      <c r="A6" s="27" t="s">
        <v>7</v>
      </c>
      <c r="B6" s="39">
        <v>3370</v>
      </c>
      <c r="C6" s="39"/>
      <c r="D6" s="39">
        <v>1595</v>
      </c>
      <c r="E6" s="39"/>
      <c r="F6" s="39">
        <f aca="true" t="shared" si="0" ref="F6:F11">SUM(B6:E6)</f>
        <v>4965</v>
      </c>
    </row>
    <row r="7" spans="1:6" ht="12.75">
      <c r="A7" s="3" t="s">
        <v>8</v>
      </c>
      <c r="B7" s="39">
        <v>4532</v>
      </c>
      <c r="C7" s="39"/>
      <c r="D7" s="39">
        <v>1579</v>
      </c>
      <c r="E7" s="39"/>
      <c r="F7" s="39">
        <f t="shared" si="0"/>
        <v>6111</v>
      </c>
    </row>
    <row r="8" spans="1:6" ht="12.75">
      <c r="A8" s="3" t="s">
        <v>9</v>
      </c>
      <c r="B8" s="39">
        <v>4307</v>
      </c>
      <c r="C8" s="39"/>
      <c r="D8" s="39">
        <v>1434</v>
      </c>
      <c r="E8" s="39"/>
      <c r="F8" s="39">
        <f t="shared" si="0"/>
        <v>5741</v>
      </c>
    </row>
    <row r="9" spans="1:6" ht="12.75">
      <c r="A9" s="3" t="s">
        <v>10</v>
      </c>
      <c r="B9" s="39">
        <v>3318</v>
      </c>
      <c r="C9" s="39"/>
      <c r="D9" s="39">
        <v>1146</v>
      </c>
      <c r="E9" s="39"/>
      <c r="F9" s="39">
        <f t="shared" si="0"/>
        <v>4464</v>
      </c>
    </row>
    <row r="10" spans="1:6" ht="12.75">
      <c r="A10" s="3" t="s">
        <v>11</v>
      </c>
      <c r="B10" s="39">
        <v>2002</v>
      </c>
      <c r="C10" s="39"/>
      <c r="D10" s="39">
        <v>699</v>
      </c>
      <c r="E10" s="39"/>
      <c r="F10" s="39">
        <f t="shared" si="0"/>
        <v>2701</v>
      </c>
    </row>
    <row r="11" spans="1:6" ht="12.75">
      <c r="A11" s="3" t="s">
        <v>12</v>
      </c>
      <c r="B11" s="41">
        <v>140</v>
      </c>
      <c r="C11" s="41"/>
      <c r="D11" s="41">
        <v>63</v>
      </c>
      <c r="E11" s="41"/>
      <c r="F11" s="41">
        <f t="shared" si="0"/>
        <v>203</v>
      </c>
    </row>
    <row r="12" spans="1:7" ht="12.75">
      <c r="A12" s="162" t="s">
        <v>1</v>
      </c>
      <c r="B12" s="163">
        <f>SUM(B5:B11)</f>
        <v>17864</v>
      </c>
      <c r="C12" s="163"/>
      <c r="D12" s="163">
        <f>SUM(D5:D11)</f>
        <v>6626</v>
      </c>
      <c r="E12" s="163"/>
      <c r="F12" s="163">
        <f>SUM(B12:E12)</f>
        <v>24490</v>
      </c>
      <c r="G12" s="103" t="s">
        <v>49</v>
      </c>
    </row>
    <row r="13" ht="24" customHeight="1">
      <c r="A13" s="74"/>
    </row>
    <row r="14" spans="1:6" ht="84" customHeight="1">
      <c r="A14" s="215" t="s">
        <v>489</v>
      </c>
      <c r="B14" s="215"/>
      <c r="C14" s="215"/>
      <c r="D14" s="215"/>
      <c r="E14" s="215"/>
      <c r="F14" s="215"/>
    </row>
  </sheetData>
  <mergeCells count="3">
    <mergeCell ref="A1:F1"/>
    <mergeCell ref="A14:F14"/>
    <mergeCell ref="A3:G3"/>
  </mergeCells>
  <printOptions/>
  <pageMargins left="0.7874015748031497" right="0.3937007874015748" top="0.984251968503937" bottom="0.3937007874015748" header="0.5118110236220472" footer="0.5118110236220472"/>
  <pageSetup horizontalDpi="600" verticalDpi="600" orientation="portrait" paperSize="9" r:id="rId2"/>
  <headerFooter alignWithMargins="0">
    <oddHeader>&amp;R&amp;P</oddHeader>
  </headerFooter>
  <drawing r:id="rId1"/>
</worksheet>
</file>

<file path=xl/worksheets/sheet6.xml><?xml version="1.0" encoding="utf-8"?>
<worksheet xmlns="http://schemas.openxmlformats.org/spreadsheetml/2006/main" xmlns:r="http://schemas.openxmlformats.org/officeDocument/2006/relationships">
  <dimension ref="A1:X50"/>
  <sheetViews>
    <sheetView workbookViewId="0" topLeftCell="A1">
      <selection activeCell="N9" sqref="N9"/>
    </sheetView>
  </sheetViews>
  <sheetFormatPr defaultColWidth="9.140625" defaultRowHeight="12.75"/>
  <cols>
    <col min="1" max="1" width="13.421875" style="0" customWidth="1"/>
    <col min="2" max="4" width="8.8515625" style="0" customWidth="1"/>
    <col min="5" max="5" width="1.57421875" style="0" customWidth="1"/>
    <col min="6" max="8" width="8.8515625" style="0" customWidth="1"/>
    <col min="9" max="9" width="1.57421875" style="0" customWidth="1"/>
    <col min="10" max="10" width="8.8515625" style="0" customWidth="1"/>
    <col min="11" max="11" width="2.57421875" style="0" customWidth="1"/>
  </cols>
  <sheetData>
    <row r="1" spans="1:24" ht="27" customHeight="1">
      <c r="A1" s="202" t="s">
        <v>474</v>
      </c>
      <c r="B1" s="203"/>
      <c r="C1" s="203"/>
      <c r="D1" s="203"/>
      <c r="E1" s="203"/>
      <c r="F1" s="203"/>
      <c r="G1" s="203"/>
      <c r="H1" s="203"/>
      <c r="I1" s="203"/>
      <c r="J1" s="203"/>
      <c r="K1" s="15"/>
      <c r="L1" s="15"/>
      <c r="M1" s="202"/>
      <c r="N1" s="203"/>
      <c r="O1" s="203"/>
      <c r="P1" s="203"/>
      <c r="Q1" s="203"/>
      <c r="R1" s="203"/>
      <c r="S1" s="203"/>
      <c r="T1" s="203"/>
      <c r="U1" s="203"/>
      <c r="V1" s="203"/>
      <c r="W1" s="203"/>
      <c r="X1" s="203"/>
    </row>
    <row r="2" spans="1:11" ht="7.5" customHeight="1">
      <c r="A2" s="69"/>
      <c r="B2" s="70"/>
      <c r="C2" s="70"/>
      <c r="D2" s="70"/>
      <c r="E2" s="70"/>
      <c r="F2" s="70"/>
      <c r="G2" s="70"/>
      <c r="H2" s="70"/>
      <c r="I2" s="70"/>
      <c r="J2" s="70"/>
      <c r="K2" s="70"/>
    </row>
    <row r="3" spans="1:13" ht="27" customHeight="1">
      <c r="A3" s="205" t="s">
        <v>475</v>
      </c>
      <c r="B3" s="205"/>
      <c r="C3" s="205"/>
      <c r="D3" s="205"/>
      <c r="E3" s="205"/>
      <c r="F3" s="205"/>
      <c r="G3" s="205"/>
      <c r="H3" s="205"/>
      <c r="I3" s="205"/>
      <c r="J3" s="205"/>
      <c r="K3" s="26"/>
      <c r="L3" s="166"/>
      <c r="M3" s="15"/>
    </row>
    <row r="4" spans="1:12" ht="16.5" customHeight="1">
      <c r="A4" s="92" t="s">
        <v>77</v>
      </c>
      <c r="B4" s="216" t="s">
        <v>2</v>
      </c>
      <c r="C4" s="217"/>
      <c r="D4" s="186"/>
      <c r="E4" s="92"/>
      <c r="F4" s="216" t="s">
        <v>3</v>
      </c>
      <c r="G4" s="217"/>
      <c r="H4" s="186"/>
      <c r="I4" s="93"/>
      <c r="J4" s="77" t="s">
        <v>1</v>
      </c>
      <c r="K4" s="20"/>
      <c r="L4" s="34"/>
    </row>
    <row r="5" spans="1:12" ht="37.5" customHeight="1">
      <c r="A5" s="5" t="s">
        <v>479</v>
      </c>
      <c r="B5" s="10" t="s">
        <v>47</v>
      </c>
      <c r="C5" s="10" t="s">
        <v>46</v>
      </c>
      <c r="D5" s="10" t="s">
        <v>48</v>
      </c>
      <c r="E5" s="10"/>
      <c r="F5" s="10" t="s">
        <v>47</v>
      </c>
      <c r="G5" s="10" t="s">
        <v>390</v>
      </c>
      <c r="H5" s="10" t="s">
        <v>91</v>
      </c>
      <c r="I5" s="10"/>
      <c r="J5" s="10" t="s">
        <v>102</v>
      </c>
      <c r="K5" s="19"/>
      <c r="L5" s="19"/>
    </row>
    <row r="6" spans="1:12" ht="18.75" customHeight="1">
      <c r="A6" s="13" t="s">
        <v>5</v>
      </c>
      <c r="B6" s="141">
        <v>100</v>
      </c>
      <c r="C6" s="141">
        <v>100</v>
      </c>
      <c r="D6" s="141">
        <v>100</v>
      </c>
      <c r="E6" s="141"/>
      <c r="F6" s="141">
        <v>100</v>
      </c>
      <c r="G6" s="141">
        <v>100</v>
      </c>
      <c r="H6" s="141">
        <v>100</v>
      </c>
      <c r="I6" s="141"/>
      <c r="J6" s="141">
        <v>100</v>
      </c>
      <c r="K6" s="7"/>
      <c r="L6" s="7"/>
    </row>
    <row r="7" spans="1:12" ht="12.75" customHeight="1">
      <c r="A7" s="27" t="s">
        <v>392</v>
      </c>
      <c r="B7" s="7">
        <v>1.1</v>
      </c>
      <c r="C7" s="7">
        <v>1.5</v>
      </c>
      <c r="D7" s="7">
        <v>1.48</v>
      </c>
      <c r="E7" s="7"/>
      <c r="F7" s="7">
        <v>0.25</v>
      </c>
      <c r="G7" s="7">
        <v>0.93</v>
      </c>
      <c r="H7" s="7">
        <v>0.9</v>
      </c>
      <c r="I7" s="7"/>
      <c r="J7" s="7">
        <v>1.09</v>
      </c>
      <c r="K7" s="7"/>
      <c r="L7" s="7"/>
    </row>
    <row r="8" spans="1:12" ht="12.75">
      <c r="A8" s="3" t="s">
        <v>7</v>
      </c>
      <c r="B8" s="7">
        <v>25.11</v>
      </c>
      <c r="C8" s="7">
        <v>23.07</v>
      </c>
      <c r="D8" s="7">
        <v>23.22</v>
      </c>
      <c r="E8" s="7"/>
      <c r="F8" s="7">
        <v>15.41</v>
      </c>
      <c r="G8" s="7">
        <v>17.42</v>
      </c>
      <c r="H8" s="7">
        <v>17.31</v>
      </c>
      <c r="I8" s="7"/>
      <c r="J8" s="7">
        <v>18.86</v>
      </c>
      <c r="K8" s="1"/>
      <c r="L8" s="4"/>
    </row>
    <row r="9" spans="1:12" ht="12.75">
      <c r="A9" s="3" t="s">
        <v>8</v>
      </c>
      <c r="B9" s="7">
        <v>24.22</v>
      </c>
      <c r="C9" s="7">
        <v>27.07</v>
      </c>
      <c r="D9" s="7">
        <v>26.86</v>
      </c>
      <c r="E9" s="7"/>
      <c r="F9" s="7">
        <v>23.18</v>
      </c>
      <c r="G9" s="7">
        <v>25.25</v>
      </c>
      <c r="H9" s="7">
        <v>25.14</v>
      </c>
      <c r="I9" s="7"/>
      <c r="J9" s="7">
        <v>25.36</v>
      </c>
      <c r="K9" s="1"/>
      <c r="L9" s="4"/>
    </row>
    <row r="10" spans="1:12" ht="12.75">
      <c r="A10" s="3" t="s">
        <v>9</v>
      </c>
      <c r="B10" s="7">
        <v>20.7</v>
      </c>
      <c r="C10" s="7">
        <v>23.33</v>
      </c>
      <c r="D10" s="7">
        <v>23.14</v>
      </c>
      <c r="E10" s="7"/>
      <c r="F10" s="7">
        <v>22.66</v>
      </c>
      <c r="G10" s="7">
        <v>24.42</v>
      </c>
      <c r="H10" s="7">
        <v>24.32</v>
      </c>
      <c r="I10" s="7"/>
      <c r="J10" s="7">
        <v>24.1</v>
      </c>
      <c r="K10" s="1"/>
      <c r="L10" s="4"/>
    </row>
    <row r="11" spans="1:12" ht="12.75">
      <c r="A11" s="3" t="s">
        <v>10</v>
      </c>
      <c r="B11" s="7">
        <v>19.38</v>
      </c>
      <c r="C11" s="7">
        <v>16.4</v>
      </c>
      <c r="D11" s="7">
        <v>16.61</v>
      </c>
      <c r="E11" s="7"/>
      <c r="F11" s="7">
        <v>20.98</v>
      </c>
      <c r="G11" s="7">
        <v>19.2</v>
      </c>
      <c r="H11" s="7">
        <v>19.29</v>
      </c>
      <c r="I11" s="7"/>
      <c r="J11" s="7">
        <v>18.57</v>
      </c>
      <c r="K11" s="1"/>
      <c r="L11" s="4"/>
    </row>
    <row r="12" spans="1:12" ht="12.75">
      <c r="A12" s="3" t="s">
        <v>11</v>
      </c>
      <c r="B12" s="7">
        <v>8.81</v>
      </c>
      <c r="C12" s="7">
        <v>8.18</v>
      </c>
      <c r="D12" s="7">
        <v>8.22</v>
      </c>
      <c r="E12" s="7"/>
      <c r="F12" s="7">
        <v>15.93</v>
      </c>
      <c r="G12" s="7">
        <v>11.97</v>
      </c>
      <c r="H12" s="7">
        <v>12.18</v>
      </c>
      <c r="I12" s="7"/>
      <c r="J12" s="7">
        <v>11.2</v>
      </c>
      <c r="K12" s="1"/>
      <c r="L12" s="4"/>
    </row>
    <row r="13" spans="1:12" ht="12.75">
      <c r="A13" s="3" t="s">
        <v>12</v>
      </c>
      <c r="B13" s="7">
        <v>0.66</v>
      </c>
      <c r="C13" s="7">
        <v>0.42</v>
      </c>
      <c r="D13" s="7">
        <v>0.44</v>
      </c>
      <c r="E13" s="144"/>
      <c r="F13" s="7">
        <v>1.55</v>
      </c>
      <c r="G13" s="7">
        <v>0.78</v>
      </c>
      <c r="H13" s="7">
        <v>0.82</v>
      </c>
      <c r="I13" s="144"/>
      <c r="J13" s="7">
        <v>0.78</v>
      </c>
      <c r="K13" s="67"/>
      <c r="L13" s="4"/>
    </row>
    <row r="14" spans="1:18" ht="12.75">
      <c r="A14" s="3" t="s">
        <v>21</v>
      </c>
      <c r="B14" s="4">
        <v>454</v>
      </c>
      <c r="C14" s="4">
        <v>5829</v>
      </c>
      <c r="D14" s="4">
        <v>6283</v>
      </c>
      <c r="E14" s="4"/>
      <c r="F14" s="4">
        <v>772</v>
      </c>
      <c r="G14" s="4">
        <v>13415</v>
      </c>
      <c r="H14" s="4">
        <v>14187</v>
      </c>
      <c r="I14" s="4"/>
      <c r="J14" s="4">
        <v>17864</v>
      </c>
      <c r="K14" s="79" t="s">
        <v>49</v>
      </c>
      <c r="L14" s="4"/>
      <c r="M14" s="4"/>
      <c r="N14" s="4"/>
      <c r="O14" s="4"/>
      <c r="P14" s="4"/>
      <c r="Q14" s="4"/>
      <c r="R14" s="4"/>
    </row>
    <row r="15" ht="12.75">
      <c r="L15" s="4"/>
    </row>
    <row r="16" spans="1:12" ht="16.5" customHeight="1">
      <c r="A16" s="13" t="s">
        <v>6</v>
      </c>
      <c r="B16" s="141">
        <v>100</v>
      </c>
      <c r="C16" s="141">
        <v>100</v>
      </c>
      <c r="D16" s="141">
        <v>100</v>
      </c>
      <c r="E16" s="141"/>
      <c r="F16" s="141">
        <v>100</v>
      </c>
      <c r="G16" s="141">
        <v>100</v>
      </c>
      <c r="H16" s="141">
        <v>100</v>
      </c>
      <c r="I16" s="141"/>
      <c r="J16" s="141">
        <v>100</v>
      </c>
      <c r="K16" s="4"/>
      <c r="L16" s="4"/>
    </row>
    <row r="17" spans="1:12" ht="12.75" customHeight="1">
      <c r="A17" s="27" t="s">
        <v>392</v>
      </c>
      <c r="B17" s="7">
        <v>1.65</v>
      </c>
      <c r="C17" s="7">
        <v>1.38</v>
      </c>
      <c r="D17" s="7">
        <v>1.4</v>
      </c>
      <c r="E17" s="7"/>
      <c r="F17" s="7">
        <v>0.84</v>
      </c>
      <c r="G17" s="7">
        <v>1.75</v>
      </c>
      <c r="H17" s="7">
        <v>1.68</v>
      </c>
      <c r="I17" s="7"/>
      <c r="J17" s="7">
        <v>1.66</v>
      </c>
      <c r="K17" s="4"/>
      <c r="L17" s="4"/>
    </row>
    <row r="18" spans="1:12" ht="12.75">
      <c r="A18" s="3" t="s">
        <v>7</v>
      </c>
      <c r="B18" s="7">
        <v>20.44</v>
      </c>
      <c r="C18" s="7">
        <v>24.18</v>
      </c>
      <c r="D18" s="7">
        <v>23.93</v>
      </c>
      <c r="E18" s="7"/>
      <c r="F18" s="7">
        <v>23.87</v>
      </c>
      <c r="G18" s="7">
        <v>24.26</v>
      </c>
      <c r="H18" s="7">
        <v>24.23</v>
      </c>
      <c r="I18" s="7"/>
      <c r="J18" s="7">
        <v>24.07</v>
      </c>
      <c r="K18" s="1"/>
      <c r="L18" s="4"/>
    </row>
    <row r="19" spans="1:12" ht="12.75">
      <c r="A19" s="3" t="s">
        <v>8</v>
      </c>
      <c r="B19" s="7">
        <v>17.67</v>
      </c>
      <c r="C19" s="7">
        <v>23.37</v>
      </c>
      <c r="D19" s="7">
        <v>22.98</v>
      </c>
      <c r="E19" s="7"/>
      <c r="F19" s="7">
        <v>25</v>
      </c>
      <c r="G19" s="7">
        <v>24.15</v>
      </c>
      <c r="H19" s="7">
        <v>24.21</v>
      </c>
      <c r="I19" s="7"/>
      <c r="J19" s="7">
        <v>23.83</v>
      </c>
      <c r="K19" s="1"/>
      <c r="L19" s="4"/>
    </row>
    <row r="20" spans="1:12" ht="12.75">
      <c r="A20" s="3" t="s">
        <v>9</v>
      </c>
      <c r="B20" s="7">
        <v>22.65</v>
      </c>
      <c r="C20" s="7">
        <v>21.7</v>
      </c>
      <c r="D20" s="7">
        <v>21.77</v>
      </c>
      <c r="E20" s="7"/>
      <c r="F20" s="7">
        <v>17.13</v>
      </c>
      <c r="G20" s="7">
        <v>22.05</v>
      </c>
      <c r="H20" s="7">
        <v>21.7</v>
      </c>
      <c r="I20" s="7"/>
      <c r="J20" s="7">
        <v>21.64</v>
      </c>
      <c r="K20" s="1"/>
      <c r="L20" s="4"/>
    </row>
    <row r="21" spans="1:12" ht="12.75">
      <c r="A21" s="3" t="s">
        <v>10</v>
      </c>
      <c r="B21" s="7">
        <v>23.75</v>
      </c>
      <c r="C21" s="7">
        <v>17.07</v>
      </c>
      <c r="D21" s="7">
        <v>17.53</v>
      </c>
      <c r="E21" s="7"/>
      <c r="F21" s="7">
        <v>19.38</v>
      </c>
      <c r="G21" s="7">
        <v>16.86</v>
      </c>
      <c r="H21" s="7">
        <v>17.04</v>
      </c>
      <c r="I21" s="7"/>
      <c r="J21" s="7">
        <v>17.29</v>
      </c>
      <c r="K21" s="1"/>
      <c r="L21" s="4"/>
    </row>
    <row r="22" spans="1:12" ht="12.75">
      <c r="A22" s="3" t="s">
        <v>11</v>
      </c>
      <c r="B22" s="7">
        <v>11.6</v>
      </c>
      <c r="C22" s="7">
        <v>11.01</v>
      </c>
      <c r="D22" s="7">
        <v>11.05</v>
      </c>
      <c r="E22" s="7"/>
      <c r="F22" s="7">
        <v>12.92</v>
      </c>
      <c r="G22" s="7">
        <v>10.25</v>
      </c>
      <c r="H22" s="7">
        <v>10.44</v>
      </c>
      <c r="I22" s="7"/>
      <c r="J22" s="7">
        <v>10.54</v>
      </c>
      <c r="K22" s="1"/>
      <c r="L22" s="4"/>
    </row>
    <row r="23" spans="1:12" ht="12.75">
      <c r="A23" s="3" t="s">
        <v>12</v>
      </c>
      <c r="B23" s="7">
        <v>2.2</v>
      </c>
      <c r="C23" s="7">
        <v>1.26</v>
      </c>
      <c r="D23" s="7">
        <v>1.32</v>
      </c>
      <c r="E23" s="7"/>
      <c r="F23" s="7">
        <v>0.84</v>
      </c>
      <c r="G23" s="7">
        <v>0.64</v>
      </c>
      <c r="H23" s="7">
        <v>0.66</v>
      </c>
      <c r="I23" s="7"/>
      <c r="J23" s="7">
        <v>0.95</v>
      </c>
      <c r="K23" s="1"/>
      <c r="L23" s="4"/>
    </row>
    <row r="24" spans="1:12" ht="12.75">
      <c r="A24" s="20" t="s">
        <v>21</v>
      </c>
      <c r="B24" s="18">
        <v>181</v>
      </c>
      <c r="C24" s="18">
        <v>2460</v>
      </c>
      <c r="D24" s="18">
        <v>2641</v>
      </c>
      <c r="E24" s="18"/>
      <c r="F24" s="18">
        <v>356</v>
      </c>
      <c r="G24" s="18">
        <v>4624</v>
      </c>
      <c r="H24" s="18">
        <v>4980</v>
      </c>
      <c r="I24" s="18"/>
      <c r="J24" s="18">
        <v>6626</v>
      </c>
      <c r="K24" s="79" t="s">
        <v>49</v>
      </c>
      <c r="L24" s="4"/>
    </row>
    <row r="25" ht="12.75">
      <c r="L25" s="4"/>
    </row>
    <row r="26" spans="1:12" ht="16.5" customHeight="1">
      <c r="A26" s="28" t="s">
        <v>94</v>
      </c>
      <c r="B26" s="141">
        <v>100</v>
      </c>
      <c r="C26" s="141">
        <v>100</v>
      </c>
      <c r="D26" s="141">
        <v>100</v>
      </c>
      <c r="E26" s="141"/>
      <c r="F26" s="141">
        <v>100</v>
      </c>
      <c r="G26" s="141">
        <v>100</v>
      </c>
      <c r="H26" s="141">
        <v>100</v>
      </c>
      <c r="I26" s="141"/>
      <c r="J26" s="141">
        <v>100</v>
      </c>
      <c r="K26" s="1"/>
      <c r="L26" s="4"/>
    </row>
    <row r="27" spans="1:12" ht="12.75" customHeight="1">
      <c r="A27" s="27" t="s">
        <v>392</v>
      </c>
      <c r="B27" s="7">
        <v>1.25</v>
      </c>
      <c r="C27" s="7">
        <v>1.47</v>
      </c>
      <c r="D27" s="7">
        <v>1.45</v>
      </c>
      <c r="E27" s="7"/>
      <c r="F27" s="7">
        <v>0.44</v>
      </c>
      <c r="G27" s="7">
        <v>1.14</v>
      </c>
      <c r="H27" s="7">
        <v>1.1</v>
      </c>
      <c r="I27" s="7"/>
      <c r="J27" s="7">
        <v>1.24</v>
      </c>
      <c r="K27" s="1"/>
      <c r="L27" s="4"/>
    </row>
    <row r="28" spans="1:12" ht="12.75">
      <c r="A28" s="3" t="s">
        <v>7</v>
      </c>
      <c r="B28" s="7">
        <v>23.77</v>
      </c>
      <c r="C28" s="7">
        <v>23.4</v>
      </c>
      <c r="D28" s="7">
        <v>23.43</v>
      </c>
      <c r="E28" s="7"/>
      <c r="F28" s="7">
        <v>18.08</v>
      </c>
      <c r="G28" s="7">
        <v>19.18</v>
      </c>
      <c r="H28" s="7">
        <v>19.11</v>
      </c>
      <c r="I28" s="7"/>
      <c r="J28" s="7">
        <v>20.27</v>
      </c>
      <c r="K28" s="1"/>
      <c r="L28" s="4"/>
    </row>
    <row r="29" spans="1:12" ht="12.75">
      <c r="A29" s="3" t="s">
        <v>8</v>
      </c>
      <c r="B29" s="7">
        <v>22.36</v>
      </c>
      <c r="C29" s="7">
        <v>25.97</v>
      </c>
      <c r="D29" s="7">
        <v>25.71</v>
      </c>
      <c r="E29" s="7"/>
      <c r="F29" s="7">
        <v>23.75</v>
      </c>
      <c r="G29" s="7">
        <v>24.97</v>
      </c>
      <c r="H29" s="7">
        <v>24.9</v>
      </c>
      <c r="I29" s="7"/>
      <c r="J29" s="7">
        <v>24.95</v>
      </c>
      <c r="K29" s="1"/>
      <c r="L29" s="4"/>
    </row>
    <row r="30" spans="1:12" ht="12.75">
      <c r="A30" s="3" t="s">
        <v>9</v>
      </c>
      <c r="B30" s="7">
        <v>21.25</v>
      </c>
      <c r="C30" s="7">
        <v>22.84</v>
      </c>
      <c r="D30" s="7">
        <v>22.73</v>
      </c>
      <c r="E30" s="7"/>
      <c r="F30" s="7">
        <v>20.92</v>
      </c>
      <c r="G30" s="7">
        <v>23.8</v>
      </c>
      <c r="H30" s="7">
        <v>23.64</v>
      </c>
      <c r="I30" s="7"/>
      <c r="J30" s="7">
        <v>23.44</v>
      </c>
      <c r="K30" s="1"/>
      <c r="L30" s="4"/>
    </row>
    <row r="31" spans="1:12" ht="12.75">
      <c r="A31" s="3" t="s">
        <v>10</v>
      </c>
      <c r="B31" s="7">
        <v>20.62</v>
      </c>
      <c r="C31" s="7">
        <v>16.6</v>
      </c>
      <c r="D31" s="7">
        <v>16.88</v>
      </c>
      <c r="E31" s="7"/>
      <c r="F31" s="7">
        <v>20.47</v>
      </c>
      <c r="G31" s="7">
        <v>18.6</v>
      </c>
      <c r="H31" s="7">
        <v>18.71</v>
      </c>
      <c r="I31" s="7"/>
      <c r="J31" s="7">
        <v>18.22</v>
      </c>
      <c r="K31" s="1"/>
      <c r="L31" s="4"/>
    </row>
    <row r="32" spans="1:12" ht="12.75">
      <c r="A32" s="3" t="s">
        <v>11</v>
      </c>
      <c r="B32" s="7">
        <v>9.6</v>
      </c>
      <c r="C32" s="7">
        <v>9.02</v>
      </c>
      <c r="D32" s="7">
        <v>9.06</v>
      </c>
      <c r="E32" s="7"/>
      <c r="F32" s="7">
        <v>14.98</v>
      </c>
      <c r="G32" s="7">
        <v>11.53</v>
      </c>
      <c r="H32" s="7">
        <v>11.73</v>
      </c>
      <c r="I32" s="7"/>
      <c r="J32" s="7">
        <v>11.02</v>
      </c>
      <c r="K32" s="1"/>
      <c r="L32" s="4"/>
    </row>
    <row r="33" spans="1:12" ht="12.75">
      <c r="A33" s="3" t="s">
        <v>12</v>
      </c>
      <c r="B33" s="7">
        <v>1.1</v>
      </c>
      <c r="C33" s="7">
        <v>0.67</v>
      </c>
      <c r="D33" s="7">
        <v>0.7</v>
      </c>
      <c r="E33" s="7"/>
      <c r="F33" s="7">
        <v>1.32</v>
      </c>
      <c r="G33" s="7">
        <v>0.748</v>
      </c>
      <c r="H33" s="7">
        <v>0.78</v>
      </c>
      <c r="I33" s="7"/>
      <c r="J33" s="7">
        <v>0.82</v>
      </c>
      <c r="K33" s="1"/>
      <c r="L33" s="4"/>
    </row>
    <row r="34" spans="1:12" ht="16.5" customHeight="1">
      <c r="A34" s="5" t="s">
        <v>21</v>
      </c>
      <c r="B34" s="57">
        <v>635</v>
      </c>
      <c r="C34" s="57">
        <v>8289</v>
      </c>
      <c r="D34" s="57">
        <v>8924</v>
      </c>
      <c r="E34" s="57"/>
      <c r="F34" s="57">
        <v>1128</v>
      </c>
      <c r="G34" s="57">
        <v>18039</v>
      </c>
      <c r="H34" s="57">
        <v>19167</v>
      </c>
      <c r="I34" s="57"/>
      <c r="J34" s="57">
        <v>24490</v>
      </c>
      <c r="K34" s="79" t="s">
        <v>49</v>
      </c>
      <c r="L34" s="4"/>
    </row>
    <row r="35" spans="1:11" ht="24" customHeight="1">
      <c r="A35" s="5"/>
      <c r="B35" s="57"/>
      <c r="C35" s="18"/>
      <c r="D35" s="18"/>
      <c r="E35" s="18"/>
      <c r="F35" s="18"/>
      <c r="G35" s="18"/>
      <c r="H35" s="18"/>
      <c r="I35" s="18"/>
      <c r="J35" s="18"/>
      <c r="K35" s="18"/>
    </row>
    <row r="36" spans="1:13" ht="49.5" customHeight="1">
      <c r="A36" s="206" t="s">
        <v>490</v>
      </c>
      <c r="B36" s="203"/>
      <c r="C36" s="203"/>
      <c r="D36" s="203"/>
      <c r="E36" s="203"/>
      <c r="F36" s="203"/>
      <c r="G36" s="203"/>
      <c r="H36" s="203"/>
      <c r="I36" s="203"/>
      <c r="J36" s="203"/>
      <c r="K36" s="16"/>
      <c r="L36" s="16"/>
      <c r="M36" s="16"/>
    </row>
    <row r="37" spans="1:11" ht="12.75">
      <c r="A37" s="86"/>
      <c r="B37" s="86"/>
      <c r="C37" s="86"/>
      <c r="D37" s="86"/>
      <c r="E37" s="86"/>
      <c r="F37" s="86"/>
      <c r="G37" s="15"/>
      <c r="H37" s="15"/>
      <c r="I37" s="15"/>
      <c r="J37" s="15"/>
      <c r="K37" s="15"/>
    </row>
    <row r="38" spans="1:11" ht="12.75">
      <c r="A38" s="15"/>
      <c r="B38" s="15"/>
      <c r="C38" s="15"/>
      <c r="D38" s="15"/>
      <c r="E38" s="15"/>
      <c r="F38" s="15"/>
      <c r="G38" s="15"/>
      <c r="H38" s="15"/>
      <c r="I38" s="15"/>
      <c r="J38" s="15"/>
      <c r="K38" s="15"/>
    </row>
    <row r="39" ht="12.75">
      <c r="A39" s="27"/>
    </row>
    <row r="48" spans="1:7" ht="12.75">
      <c r="A48" s="27"/>
      <c r="B48" s="27"/>
      <c r="C48" s="27"/>
      <c r="D48" s="27"/>
      <c r="E48" s="27"/>
      <c r="F48" s="27"/>
      <c r="G48" s="27"/>
    </row>
    <row r="49" ht="12.75">
      <c r="A49" s="27"/>
    </row>
    <row r="50" ht="12.75">
      <c r="A50" s="27"/>
    </row>
  </sheetData>
  <mergeCells count="6">
    <mergeCell ref="A36:J36"/>
    <mergeCell ref="B4:D4"/>
    <mergeCell ref="M1:X1"/>
    <mergeCell ref="F4:H4"/>
    <mergeCell ref="A1:J1"/>
    <mergeCell ref="A3:J3"/>
  </mergeCells>
  <printOptions/>
  <pageMargins left="0.7874015748031497" right="0.3937007874015748" top="0.984251968503937" bottom="0.3937007874015748" header="0.5118110236220472" footer="0.5118110236220472"/>
  <pageSetup horizontalDpi="600" verticalDpi="600" orientation="portrait" paperSize="9" r:id="rId2"/>
  <headerFooter alignWithMargins="0">
    <oddHeader>&amp;R&amp;P</oddHeader>
  </headerFooter>
  <drawing r:id="rId1"/>
</worksheet>
</file>

<file path=xl/worksheets/sheet7.xml><?xml version="1.0" encoding="utf-8"?>
<worksheet xmlns="http://schemas.openxmlformats.org/spreadsheetml/2006/main" xmlns:r="http://schemas.openxmlformats.org/officeDocument/2006/relationships">
  <dimension ref="A1:J48"/>
  <sheetViews>
    <sheetView workbookViewId="0" topLeftCell="A1">
      <selection activeCell="N8" sqref="N8"/>
    </sheetView>
  </sheetViews>
  <sheetFormatPr defaultColWidth="9.140625" defaultRowHeight="12.75"/>
  <cols>
    <col min="1" max="1" width="21.421875" style="0" customWidth="1"/>
    <col min="2" max="4" width="10.8515625" style="0" customWidth="1"/>
    <col min="5" max="6" width="11.28125" style="0" customWidth="1"/>
    <col min="7" max="7" width="8.140625" style="0" customWidth="1"/>
    <col min="8" max="8" width="7.28125" style="0" customWidth="1"/>
    <col min="9" max="9" width="7.8515625" style="0" customWidth="1"/>
    <col min="10" max="10" width="8.140625" style="0" customWidth="1"/>
  </cols>
  <sheetData>
    <row r="1" spans="1:10" ht="40.5" customHeight="1">
      <c r="A1" s="202" t="s">
        <v>491</v>
      </c>
      <c r="B1" s="203"/>
      <c r="C1" s="203"/>
      <c r="D1" s="203"/>
      <c r="E1" s="203"/>
      <c r="F1" s="203"/>
      <c r="G1" s="201"/>
      <c r="H1" s="15"/>
      <c r="I1" s="15"/>
      <c r="J1" s="15"/>
    </row>
    <row r="2" spans="1:10" ht="7.5" customHeight="1">
      <c r="A2" s="69"/>
      <c r="B2" s="70"/>
      <c r="C2" s="70"/>
      <c r="D2" s="70"/>
      <c r="E2" s="70"/>
      <c r="F2" s="15"/>
      <c r="G2" s="15"/>
      <c r="H2" s="15"/>
      <c r="I2" s="15"/>
      <c r="J2" s="15"/>
    </row>
    <row r="3" spans="1:10" ht="27" customHeight="1">
      <c r="A3" s="208" t="s">
        <v>492</v>
      </c>
      <c r="B3" s="208"/>
      <c r="C3" s="208"/>
      <c r="D3" s="208"/>
      <c r="E3" s="208"/>
      <c r="F3" s="208"/>
      <c r="G3" s="16"/>
      <c r="H3" s="16"/>
      <c r="I3" s="16"/>
      <c r="J3" s="16"/>
    </row>
    <row r="4" spans="1:10" ht="16.5" customHeight="1">
      <c r="A4" s="188" t="s">
        <v>495</v>
      </c>
      <c r="B4" s="199" t="s">
        <v>29</v>
      </c>
      <c r="C4" s="199"/>
      <c r="D4" s="199"/>
      <c r="E4" s="196" t="s">
        <v>493</v>
      </c>
      <c r="F4" s="196" t="s">
        <v>494</v>
      </c>
      <c r="G4" s="16"/>
      <c r="H4" s="16"/>
      <c r="I4" s="16"/>
      <c r="J4" s="16"/>
    </row>
    <row r="5" spans="1:10" ht="50.25" customHeight="1">
      <c r="A5" s="205"/>
      <c r="B5" s="46" t="s">
        <v>53</v>
      </c>
      <c r="C5" s="46" t="s">
        <v>31</v>
      </c>
      <c r="D5" s="46" t="s">
        <v>52</v>
      </c>
      <c r="E5" s="187"/>
      <c r="F5" s="187"/>
      <c r="G5" s="19"/>
      <c r="H5" s="19"/>
      <c r="I5" s="19"/>
      <c r="J5" s="19"/>
    </row>
    <row r="6" spans="1:10" ht="18.75" customHeight="1">
      <c r="A6" s="48" t="s">
        <v>440</v>
      </c>
      <c r="B6" s="28"/>
      <c r="C6" s="50"/>
      <c r="D6" s="39"/>
      <c r="E6" s="39"/>
      <c r="F6" s="39"/>
      <c r="G6" s="39"/>
      <c r="H6" s="50"/>
      <c r="I6" s="50"/>
      <c r="J6" s="50"/>
    </row>
    <row r="7" spans="1:10" ht="15" customHeight="1">
      <c r="A7" s="28" t="s">
        <v>5</v>
      </c>
      <c r="B7" s="133">
        <f>SUM(B8:B10)</f>
        <v>29</v>
      </c>
      <c r="C7" s="133">
        <f>SUM(C8:C10)</f>
        <v>173</v>
      </c>
      <c r="D7" s="133">
        <f>SUM(D8:D10)</f>
        <v>202</v>
      </c>
      <c r="E7" s="120">
        <f>SUM(E8:E10)</f>
        <v>12511</v>
      </c>
      <c r="F7" s="145">
        <f>(D7/E7)*100</f>
        <v>1.6145791703301093</v>
      </c>
      <c r="G7" s="39"/>
      <c r="H7" s="50"/>
      <c r="I7" s="50"/>
      <c r="J7" s="50"/>
    </row>
    <row r="8" spans="1:10" ht="12.75">
      <c r="A8" s="37">
        <v>100</v>
      </c>
      <c r="B8" s="38">
        <v>22</v>
      </c>
      <c r="C8" s="39">
        <v>126</v>
      </c>
      <c r="D8" s="39">
        <f>SUM(B8:C8)</f>
        <v>148</v>
      </c>
      <c r="E8" s="39">
        <v>11182</v>
      </c>
      <c r="F8" s="146">
        <f>(D8/E8)*100</f>
        <v>1.323555714541227</v>
      </c>
      <c r="G8" s="39"/>
      <c r="H8" s="39"/>
      <c r="I8" s="39"/>
      <c r="J8" s="39"/>
    </row>
    <row r="9" spans="1:10" ht="12.75">
      <c r="A9" s="109" t="s">
        <v>398</v>
      </c>
      <c r="B9" s="38">
        <v>3</v>
      </c>
      <c r="C9" s="39">
        <v>26</v>
      </c>
      <c r="D9" s="39">
        <f>SUM(B9:C9)</f>
        <v>29</v>
      </c>
      <c r="E9" s="39">
        <v>667</v>
      </c>
      <c r="F9" s="146">
        <f>(D9/E9)*100</f>
        <v>4.3478260869565215</v>
      </c>
      <c r="G9" s="39"/>
      <c r="H9" s="39"/>
      <c r="I9" s="39"/>
      <c r="J9" s="39"/>
    </row>
    <row r="10" spans="1:10" ht="12.75">
      <c r="A10" s="109" t="s">
        <v>399</v>
      </c>
      <c r="B10" s="65">
        <v>4</v>
      </c>
      <c r="C10" s="39">
        <v>21</v>
      </c>
      <c r="D10" s="39">
        <f>SUM(B10:C10)</f>
        <v>25</v>
      </c>
      <c r="E10" s="39">
        <v>662</v>
      </c>
      <c r="F10" s="146">
        <f>(D10/E10)*100</f>
        <v>3.7764350453172204</v>
      </c>
      <c r="G10" s="39"/>
      <c r="H10" s="39"/>
      <c r="I10" s="39"/>
      <c r="J10" s="39"/>
    </row>
    <row r="11" spans="1:10" ht="18.75" customHeight="1">
      <c r="A11" s="28" t="s">
        <v>4</v>
      </c>
      <c r="B11" s="64">
        <f>SUM(B12:B14)</f>
        <v>19</v>
      </c>
      <c r="C11" s="64">
        <f>SUM(C12:C14)</f>
        <v>65</v>
      </c>
      <c r="D11" s="64">
        <f>SUM(D12:D14)</f>
        <v>84</v>
      </c>
      <c r="E11" s="120">
        <f>SUM(E12:E14)</f>
        <v>4380</v>
      </c>
      <c r="F11" s="145">
        <f>(D11/E11)*100</f>
        <v>1.9178082191780823</v>
      </c>
      <c r="G11" s="27"/>
      <c r="H11" s="27"/>
      <c r="I11" s="27"/>
      <c r="J11" s="27"/>
    </row>
    <row r="12" spans="1:10" ht="12.75">
      <c r="A12" s="37">
        <v>100</v>
      </c>
      <c r="B12" s="38">
        <v>12</v>
      </c>
      <c r="C12" s="38">
        <v>51</v>
      </c>
      <c r="D12" s="39">
        <f aca="true" t="shared" si="0" ref="D12:D18">SUM(B12:C12)</f>
        <v>63</v>
      </c>
      <c r="E12" s="39">
        <v>3950</v>
      </c>
      <c r="F12" s="146">
        <f aca="true" t="shared" si="1" ref="F12:F18">(D12/E12)*100</f>
        <v>1.5949367088607596</v>
      </c>
      <c r="G12" s="27"/>
      <c r="H12" s="27"/>
      <c r="I12" s="27"/>
      <c r="J12" s="27"/>
    </row>
    <row r="13" spans="1:10" ht="12.75">
      <c r="A13" s="109" t="s">
        <v>398</v>
      </c>
      <c r="B13" s="38">
        <v>5</v>
      </c>
      <c r="C13" s="38">
        <v>5</v>
      </c>
      <c r="D13" s="39">
        <f t="shared" si="0"/>
        <v>10</v>
      </c>
      <c r="E13" s="39">
        <v>249</v>
      </c>
      <c r="F13" s="146">
        <f t="shared" si="1"/>
        <v>4.016064257028113</v>
      </c>
      <c r="G13" s="27"/>
      <c r="H13" s="27"/>
      <c r="I13" s="27"/>
      <c r="J13" s="27"/>
    </row>
    <row r="14" spans="1:10" ht="12.75">
      <c r="A14" s="109" t="s">
        <v>399</v>
      </c>
      <c r="B14" s="38">
        <v>2</v>
      </c>
      <c r="C14" s="38">
        <v>9</v>
      </c>
      <c r="D14" s="39">
        <f t="shared" si="0"/>
        <v>11</v>
      </c>
      <c r="E14" s="39">
        <v>181</v>
      </c>
      <c r="F14" s="146">
        <f t="shared" si="1"/>
        <v>6.077348066298343</v>
      </c>
      <c r="G14" s="27"/>
      <c r="H14" s="27"/>
      <c r="I14" s="27"/>
      <c r="J14" s="27"/>
    </row>
    <row r="15" spans="1:10" ht="18.75" customHeight="1">
      <c r="A15" s="28" t="s">
        <v>21</v>
      </c>
      <c r="B15" s="64">
        <f>B7+B11</f>
        <v>48</v>
      </c>
      <c r="C15" s="64">
        <f>C7+C11</f>
        <v>238</v>
      </c>
      <c r="D15" s="120">
        <f t="shared" si="0"/>
        <v>286</v>
      </c>
      <c r="E15" s="120">
        <f>E7+E11</f>
        <v>16891</v>
      </c>
      <c r="F15" s="145">
        <f t="shared" si="1"/>
        <v>1.693209401456397</v>
      </c>
      <c r="G15" s="27"/>
      <c r="H15" s="27"/>
      <c r="I15" s="27"/>
      <c r="J15" s="27"/>
    </row>
    <row r="16" spans="1:10" ht="12.75" customHeight="1">
      <c r="A16" s="37">
        <v>100</v>
      </c>
      <c r="B16" s="38">
        <f aca="true" t="shared" si="2" ref="B16:C18">B8+B12</f>
        <v>34</v>
      </c>
      <c r="C16" s="38">
        <f t="shared" si="2"/>
        <v>177</v>
      </c>
      <c r="D16" s="39">
        <f t="shared" si="0"/>
        <v>211</v>
      </c>
      <c r="E16" s="39">
        <f>E8+E12</f>
        <v>15132</v>
      </c>
      <c r="F16" s="146">
        <f t="shared" si="1"/>
        <v>1.3943959820248482</v>
      </c>
      <c r="G16" s="27"/>
      <c r="H16" s="27"/>
      <c r="I16" s="27"/>
      <c r="J16" s="27"/>
    </row>
    <row r="17" spans="1:10" ht="12.75">
      <c r="A17" s="109" t="s">
        <v>398</v>
      </c>
      <c r="B17" s="38">
        <f t="shared" si="2"/>
        <v>8</v>
      </c>
      <c r="C17" s="38">
        <f t="shared" si="2"/>
        <v>31</v>
      </c>
      <c r="D17" s="39">
        <f t="shared" si="0"/>
        <v>39</v>
      </c>
      <c r="E17" s="39">
        <f>E9+E13</f>
        <v>916</v>
      </c>
      <c r="F17" s="146">
        <f t="shared" si="1"/>
        <v>4.25764192139738</v>
      </c>
      <c r="G17" s="27"/>
      <c r="H17" s="27"/>
      <c r="I17" s="27"/>
      <c r="J17" s="27"/>
    </row>
    <row r="18" spans="1:10" ht="12.75">
      <c r="A18" s="109" t="s">
        <v>399</v>
      </c>
      <c r="B18" s="38">
        <f t="shared" si="2"/>
        <v>6</v>
      </c>
      <c r="C18" s="38">
        <f t="shared" si="2"/>
        <v>30</v>
      </c>
      <c r="D18" s="39">
        <f t="shared" si="0"/>
        <v>36</v>
      </c>
      <c r="E18" s="39">
        <f>E10+E14</f>
        <v>843</v>
      </c>
      <c r="F18" s="146">
        <f t="shared" si="1"/>
        <v>4.270462633451958</v>
      </c>
      <c r="G18" s="27"/>
      <c r="H18" s="27"/>
      <c r="I18" s="27"/>
      <c r="J18" s="27"/>
    </row>
    <row r="19" spans="1:10" ht="18.75" customHeight="1">
      <c r="A19" s="28" t="s">
        <v>441</v>
      </c>
      <c r="B19" s="38"/>
      <c r="C19" s="38"/>
      <c r="D19" s="39"/>
      <c r="E19" s="39"/>
      <c r="F19" s="146"/>
      <c r="G19" s="27"/>
      <c r="H19" s="27"/>
      <c r="I19" s="27"/>
      <c r="J19" s="27"/>
    </row>
    <row r="20" spans="1:10" ht="15" customHeight="1">
      <c r="A20" s="28" t="s">
        <v>5</v>
      </c>
      <c r="B20" s="127">
        <f>SUM(B21:B23)</f>
        <v>42</v>
      </c>
      <c r="C20" s="127">
        <f>SUM(C21:C23)</f>
        <v>214</v>
      </c>
      <c r="D20" s="114">
        <f>SUM(B20:C20)</f>
        <v>256</v>
      </c>
      <c r="E20" s="127">
        <f>SUM(E21:E23)</f>
        <v>14027</v>
      </c>
      <c r="F20" s="147">
        <f>(D20/E20)*100</f>
        <v>1.8250516860340773</v>
      </c>
      <c r="G20" s="27"/>
      <c r="H20" s="27"/>
      <c r="I20" s="27"/>
      <c r="J20" s="27"/>
    </row>
    <row r="21" spans="1:10" ht="12.75" customHeight="1">
      <c r="A21" s="37">
        <v>100</v>
      </c>
      <c r="B21" s="100">
        <v>32</v>
      </c>
      <c r="C21" s="100">
        <v>160</v>
      </c>
      <c r="D21" s="41">
        <f>SUM(B21:C21)</f>
        <v>192</v>
      </c>
      <c r="E21" s="41">
        <v>12250</v>
      </c>
      <c r="F21" s="58">
        <f>(D21/E21)*100</f>
        <v>1.5673469387755101</v>
      </c>
      <c r="G21" s="27"/>
      <c r="H21" s="27"/>
      <c r="I21" s="27"/>
      <c r="J21" s="27"/>
    </row>
    <row r="22" spans="1:10" ht="12.75" customHeight="1">
      <c r="A22" s="109" t="s">
        <v>398</v>
      </c>
      <c r="B22" s="100">
        <v>5</v>
      </c>
      <c r="C22" s="100">
        <v>16</v>
      </c>
      <c r="D22" s="41">
        <f>SUM(B22:C22)</f>
        <v>21</v>
      </c>
      <c r="E22" s="41">
        <v>904</v>
      </c>
      <c r="F22" s="58">
        <f aca="true" t="shared" si="3" ref="F22:F31">(D22/E22)*100</f>
        <v>2.3230088495575223</v>
      </c>
      <c r="G22" s="27"/>
      <c r="H22" s="27"/>
      <c r="I22" s="27"/>
      <c r="J22" s="27"/>
    </row>
    <row r="23" spans="1:10" ht="12.75" customHeight="1">
      <c r="A23" s="109" t="s">
        <v>399</v>
      </c>
      <c r="B23" s="100">
        <v>5</v>
      </c>
      <c r="C23" s="100">
        <v>38</v>
      </c>
      <c r="D23" s="41">
        <f>SUM(B23:C23)</f>
        <v>43</v>
      </c>
      <c r="E23" s="41">
        <v>873</v>
      </c>
      <c r="F23" s="58">
        <f t="shared" si="3"/>
        <v>4.925544100801833</v>
      </c>
      <c r="G23" s="27"/>
      <c r="H23" s="27"/>
      <c r="I23" s="27"/>
      <c r="J23" s="27"/>
    </row>
    <row r="24" spans="1:10" ht="18.75" customHeight="1">
      <c r="A24" s="28" t="s">
        <v>4</v>
      </c>
      <c r="B24" s="127">
        <f>SUM(B25:B27)</f>
        <v>24</v>
      </c>
      <c r="C24" s="127">
        <f>SUM(C25:C27)</f>
        <v>51</v>
      </c>
      <c r="D24" s="127">
        <f>SUM(D25:D27)</f>
        <v>75</v>
      </c>
      <c r="E24" s="127">
        <f>SUM(E25:E27)</f>
        <v>5092</v>
      </c>
      <c r="F24" s="147">
        <f>(D24/E24)*100</f>
        <v>1.4728986645718776</v>
      </c>
      <c r="G24" s="27"/>
      <c r="H24" s="27"/>
      <c r="I24" s="27"/>
      <c r="J24" s="27"/>
    </row>
    <row r="25" spans="1:9" ht="12.75">
      <c r="A25" s="37">
        <v>100</v>
      </c>
      <c r="B25" s="107">
        <v>12</v>
      </c>
      <c r="C25" s="107">
        <v>39</v>
      </c>
      <c r="D25" s="107">
        <f>SUM(B25:C25)</f>
        <v>51</v>
      </c>
      <c r="E25" s="107">
        <v>4556</v>
      </c>
      <c r="F25" s="58">
        <f t="shared" si="3"/>
        <v>1.1194029850746268</v>
      </c>
      <c r="G25" s="15"/>
      <c r="H25" s="15"/>
      <c r="I25" s="15"/>
    </row>
    <row r="26" spans="1:10" ht="12.75">
      <c r="A26" s="109" t="s">
        <v>398</v>
      </c>
      <c r="B26" s="108">
        <v>3</v>
      </c>
      <c r="C26" s="108">
        <v>7</v>
      </c>
      <c r="D26" s="107">
        <f>SUM(B26:C26)</f>
        <v>10</v>
      </c>
      <c r="E26" s="108">
        <v>318</v>
      </c>
      <c r="F26" s="58">
        <f t="shared" si="3"/>
        <v>3.1446540880503147</v>
      </c>
      <c r="G26" s="16"/>
      <c r="H26" s="16"/>
      <c r="I26" s="16"/>
      <c r="J26" s="16"/>
    </row>
    <row r="27" spans="1:10" ht="12.75">
      <c r="A27" s="109" t="s">
        <v>399</v>
      </c>
      <c r="B27" s="4">
        <v>9</v>
      </c>
      <c r="C27" s="4">
        <v>5</v>
      </c>
      <c r="D27" s="107">
        <f>SUM(B27:C27)</f>
        <v>14</v>
      </c>
      <c r="E27" s="4">
        <v>218</v>
      </c>
      <c r="F27" s="58">
        <f t="shared" si="3"/>
        <v>6.422018348623854</v>
      </c>
      <c r="G27" s="27"/>
      <c r="H27" s="27"/>
      <c r="I27" s="27"/>
      <c r="J27" s="27"/>
    </row>
    <row r="28" spans="1:10" ht="18.75" customHeight="1">
      <c r="A28" s="28" t="s">
        <v>21</v>
      </c>
      <c r="B28" s="128">
        <f aca="true" t="shared" si="4" ref="B28:E31">B20+B24</f>
        <v>66</v>
      </c>
      <c r="C28" s="128">
        <f t="shared" si="4"/>
        <v>265</v>
      </c>
      <c r="D28" s="128">
        <f t="shared" si="4"/>
        <v>331</v>
      </c>
      <c r="E28" s="128">
        <f t="shared" si="4"/>
        <v>19119</v>
      </c>
      <c r="F28" s="147">
        <f>(D28/E28)*100</f>
        <v>1.731262095297871</v>
      </c>
      <c r="G28" s="27"/>
      <c r="H28" s="27"/>
      <c r="I28" s="27"/>
      <c r="J28" s="27"/>
    </row>
    <row r="29" spans="1:10" ht="12.75" customHeight="1">
      <c r="A29" s="37">
        <v>100</v>
      </c>
      <c r="B29" s="4">
        <f t="shared" si="4"/>
        <v>44</v>
      </c>
      <c r="C29" s="4">
        <f t="shared" si="4"/>
        <v>199</v>
      </c>
      <c r="D29" s="4">
        <f t="shared" si="4"/>
        <v>243</v>
      </c>
      <c r="E29" s="4">
        <f t="shared" si="4"/>
        <v>16806</v>
      </c>
      <c r="F29" s="58">
        <f t="shared" si="3"/>
        <v>1.4459121742234915</v>
      </c>
      <c r="G29" s="27"/>
      <c r="H29" s="27"/>
      <c r="I29" s="27"/>
      <c r="J29" s="27"/>
    </row>
    <row r="30" spans="1:10" ht="12.75">
      <c r="A30" s="109" t="s">
        <v>398</v>
      </c>
      <c r="B30" s="4">
        <f t="shared" si="4"/>
        <v>8</v>
      </c>
      <c r="C30" s="4">
        <f t="shared" si="4"/>
        <v>23</v>
      </c>
      <c r="D30" s="4">
        <f t="shared" si="4"/>
        <v>31</v>
      </c>
      <c r="E30" s="4">
        <f t="shared" si="4"/>
        <v>1222</v>
      </c>
      <c r="F30" s="58">
        <f t="shared" si="3"/>
        <v>2.536824877250409</v>
      </c>
      <c r="G30" s="27"/>
      <c r="H30" s="27"/>
      <c r="I30" s="27"/>
      <c r="J30" s="27"/>
    </row>
    <row r="31" spans="1:10" ht="12.75">
      <c r="A31" s="134" t="s">
        <v>399</v>
      </c>
      <c r="B31" s="57">
        <f t="shared" si="4"/>
        <v>14</v>
      </c>
      <c r="C31" s="57">
        <f t="shared" si="4"/>
        <v>43</v>
      </c>
      <c r="D31" s="57">
        <f t="shared" si="4"/>
        <v>57</v>
      </c>
      <c r="E31" s="57">
        <f t="shared" si="4"/>
        <v>1091</v>
      </c>
      <c r="F31" s="99">
        <f t="shared" si="3"/>
        <v>5.224564619615032</v>
      </c>
      <c r="G31" s="27"/>
      <c r="H31" s="27"/>
      <c r="I31" s="27"/>
      <c r="J31" s="27"/>
    </row>
    <row r="32" spans="1:10" ht="24" customHeight="1">
      <c r="A32" s="137"/>
      <c r="B32" s="18"/>
      <c r="C32" s="18"/>
      <c r="D32" s="18"/>
      <c r="E32" s="18"/>
      <c r="F32" s="106"/>
      <c r="G32" s="27"/>
      <c r="H32" s="27"/>
      <c r="I32" s="27"/>
      <c r="J32" s="27"/>
    </row>
    <row r="33" spans="1:10" ht="48.75" customHeight="1">
      <c r="A33" s="206" t="s">
        <v>480</v>
      </c>
      <c r="B33" s="208"/>
      <c r="C33" s="208"/>
      <c r="D33" s="208"/>
      <c r="E33" s="208"/>
      <c r="F33" s="208"/>
      <c r="G33" s="27"/>
      <c r="H33" s="27"/>
      <c r="I33" s="27"/>
      <c r="J33" s="27"/>
    </row>
    <row r="34" spans="1:10" ht="12.75">
      <c r="A34" s="27"/>
      <c r="B34" s="27"/>
      <c r="C34" s="27"/>
      <c r="D34" s="27"/>
      <c r="E34" s="27"/>
      <c r="F34" s="27"/>
      <c r="G34" s="27"/>
      <c r="H34" s="27"/>
      <c r="I34" s="27"/>
      <c r="J34" s="27"/>
    </row>
    <row r="35" spans="1:10" ht="12.75">
      <c r="A35" s="27"/>
      <c r="B35" s="27"/>
      <c r="C35" s="27"/>
      <c r="D35" s="27"/>
      <c r="E35" s="27"/>
      <c r="F35" s="27"/>
      <c r="G35" s="27"/>
      <c r="H35" s="27"/>
      <c r="I35" s="27"/>
      <c r="J35" s="27"/>
    </row>
    <row r="36" spans="1:10" ht="12.75">
      <c r="A36" s="27"/>
      <c r="B36" s="27"/>
      <c r="C36" s="27"/>
      <c r="D36" s="27"/>
      <c r="E36" s="27"/>
      <c r="F36" s="27"/>
      <c r="G36" s="27"/>
      <c r="H36" s="27"/>
      <c r="I36" s="27"/>
      <c r="J36" s="27"/>
    </row>
    <row r="37" spans="1:10" ht="12.75">
      <c r="A37" s="27"/>
      <c r="B37" s="27"/>
      <c r="C37" s="27"/>
      <c r="D37" s="27"/>
      <c r="E37" s="27"/>
      <c r="F37" s="27"/>
      <c r="G37" s="27"/>
      <c r="H37" s="27"/>
      <c r="I37" s="27"/>
      <c r="J37" s="27"/>
    </row>
    <row r="38" spans="1:10" ht="12.75">
      <c r="A38" s="27"/>
      <c r="B38" s="27"/>
      <c r="C38" s="27"/>
      <c r="D38" s="27"/>
      <c r="E38" s="27"/>
      <c r="F38" s="27"/>
      <c r="G38" s="27"/>
      <c r="H38" s="27"/>
      <c r="I38" s="27"/>
      <c r="J38" s="27"/>
    </row>
    <row r="39" spans="1:10" ht="12.75">
      <c r="A39" s="27"/>
      <c r="B39" s="27"/>
      <c r="C39" s="27"/>
      <c r="D39" s="27"/>
      <c r="E39" s="27"/>
      <c r="F39" s="27"/>
      <c r="G39" s="27"/>
      <c r="H39" s="27"/>
      <c r="I39" s="27"/>
      <c r="J39" s="27"/>
    </row>
    <row r="40" spans="1:10" ht="12.75">
      <c r="A40" s="27"/>
      <c r="B40" s="27"/>
      <c r="C40" s="27"/>
      <c r="D40" s="27"/>
      <c r="E40" s="27"/>
      <c r="F40" s="27"/>
      <c r="G40" s="27"/>
      <c r="H40" s="27"/>
      <c r="I40" s="27"/>
      <c r="J40" s="27"/>
    </row>
    <row r="41" spans="1:10" ht="12.75">
      <c r="A41" s="27"/>
      <c r="B41" s="27"/>
      <c r="C41" s="27"/>
      <c r="D41" s="27"/>
      <c r="E41" s="27"/>
      <c r="F41" s="27"/>
      <c r="G41" s="27"/>
      <c r="H41" s="27"/>
      <c r="I41" s="27"/>
      <c r="J41" s="27"/>
    </row>
    <row r="42" spans="1:10" ht="12.75">
      <c r="A42" s="27"/>
      <c r="B42" s="27"/>
      <c r="C42" s="27"/>
      <c r="D42" s="27"/>
      <c r="E42" s="27"/>
      <c r="F42" s="27"/>
      <c r="G42" s="27"/>
      <c r="H42" s="27"/>
      <c r="I42" s="27"/>
      <c r="J42" s="27"/>
    </row>
    <row r="43" spans="1:10" ht="12.75">
      <c r="A43" s="27"/>
      <c r="B43" s="27"/>
      <c r="C43" s="27"/>
      <c r="D43" s="27"/>
      <c r="E43" s="27"/>
      <c r="F43" s="27"/>
      <c r="G43" s="27"/>
      <c r="H43" s="27"/>
      <c r="I43" s="27"/>
      <c r="J43" s="27"/>
    </row>
    <row r="44" spans="1:10" ht="12.75">
      <c r="A44" s="27"/>
      <c r="B44" s="27"/>
      <c r="C44" s="27"/>
      <c r="D44" s="27"/>
      <c r="E44" s="27"/>
      <c r="F44" s="27"/>
      <c r="G44" s="27"/>
      <c r="H44" s="27"/>
      <c r="I44" s="27"/>
      <c r="J44" s="27"/>
    </row>
    <row r="45" spans="1:10" ht="12.75">
      <c r="A45" s="27"/>
      <c r="B45" s="27"/>
      <c r="C45" s="27"/>
      <c r="D45" s="27"/>
      <c r="E45" s="27"/>
      <c r="F45" s="27"/>
      <c r="G45" s="27"/>
      <c r="H45" s="27"/>
      <c r="I45" s="27"/>
      <c r="J45" s="27"/>
    </row>
    <row r="46" spans="1:10" ht="12.75">
      <c r="A46" s="27"/>
      <c r="B46" s="27"/>
      <c r="C46" s="27"/>
      <c r="D46" s="27"/>
      <c r="E46" s="27"/>
      <c r="F46" s="27"/>
      <c r="G46" s="27"/>
      <c r="H46" s="27"/>
      <c r="I46" s="27"/>
      <c r="J46" s="27"/>
    </row>
    <row r="47" spans="1:10" ht="12.75">
      <c r="A47" s="27"/>
      <c r="B47" s="27"/>
      <c r="C47" s="27"/>
      <c r="D47" s="27"/>
      <c r="E47" s="27"/>
      <c r="F47" s="27"/>
      <c r="G47" s="27"/>
      <c r="H47" s="27"/>
      <c r="I47" s="27"/>
      <c r="J47" s="27"/>
    </row>
    <row r="48" spans="1:10" ht="12.75">
      <c r="A48" s="27"/>
      <c r="B48" s="27"/>
      <c r="C48" s="27"/>
      <c r="D48" s="27"/>
      <c r="E48" s="27"/>
      <c r="F48" s="27"/>
      <c r="G48" s="27"/>
      <c r="H48" s="27"/>
      <c r="I48" s="27"/>
      <c r="J48" s="27"/>
    </row>
  </sheetData>
  <mergeCells count="7">
    <mergeCell ref="A33:F33"/>
    <mergeCell ref="A3:F3"/>
    <mergeCell ref="B4:D4"/>
    <mergeCell ref="A1:G1"/>
    <mergeCell ref="E4:E5"/>
    <mergeCell ref="F4:F5"/>
    <mergeCell ref="A4:A5"/>
  </mergeCells>
  <printOptions/>
  <pageMargins left="0.7874015748031497" right="0.3937007874015748" top="0.984251968503937" bottom="0.3937007874015748" header="0.5118110236220472" footer="0.5118110236220472"/>
  <pageSetup horizontalDpi="600" verticalDpi="600" orientation="portrait" paperSize="9" r:id="rId2"/>
  <headerFooter alignWithMargins="0">
    <oddHeader>&amp;R&amp;P</oddHeader>
  </headerFooter>
  <drawing r:id="rId1"/>
</worksheet>
</file>

<file path=xl/worksheets/sheet8.xml><?xml version="1.0" encoding="utf-8"?>
<worksheet xmlns="http://schemas.openxmlformats.org/spreadsheetml/2006/main" xmlns:r="http://schemas.openxmlformats.org/officeDocument/2006/relationships">
  <dimension ref="A1:R52"/>
  <sheetViews>
    <sheetView workbookViewId="0" topLeftCell="A1">
      <selection activeCell="N8" sqref="N8"/>
    </sheetView>
  </sheetViews>
  <sheetFormatPr defaultColWidth="9.140625" defaultRowHeight="12.75"/>
  <cols>
    <col min="1" max="1" width="21.7109375" style="0" customWidth="1"/>
    <col min="2" max="2" width="10.7109375" style="0" customWidth="1"/>
    <col min="3" max="3" width="1.7109375" style="0" customWidth="1"/>
    <col min="4" max="4" width="10.8515625" style="0" customWidth="1"/>
    <col min="5" max="5" width="1.8515625" style="0" customWidth="1"/>
    <col min="6" max="7" width="10.7109375" style="0" customWidth="1"/>
    <col min="8" max="8" width="1.7109375" style="0" customWidth="1"/>
    <col min="9" max="9" width="10.7109375" style="0" customWidth="1"/>
    <col min="10" max="10" width="7.28125" style="0" customWidth="1"/>
    <col min="11" max="11" width="7.57421875" style="0" customWidth="1"/>
    <col min="12" max="12" width="6.57421875" style="0" customWidth="1"/>
    <col min="13" max="13" width="7.8515625" style="0" customWidth="1"/>
  </cols>
  <sheetData>
    <row r="1" spans="1:13" ht="27" customHeight="1">
      <c r="A1" s="202" t="s">
        <v>484</v>
      </c>
      <c r="B1" s="203"/>
      <c r="C1" s="203"/>
      <c r="D1" s="203"/>
      <c r="E1" s="203"/>
      <c r="F1" s="203"/>
      <c r="G1" s="203"/>
      <c r="H1" s="203"/>
      <c r="I1" s="203"/>
      <c r="J1" s="15"/>
      <c r="K1" s="15"/>
      <c r="L1" s="15"/>
      <c r="M1" s="15"/>
    </row>
    <row r="2" spans="1:13" ht="7.5" customHeight="1">
      <c r="A2" s="69"/>
      <c r="B2" s="70"/>
      <c r="C2" s="70"/>
      <c r="D2" s="70"/>
      <c r="E2" s="70"/>
      <c r="F2" s="70"/>
      <c r="G2" s="70"/>
      <c r="H2" s="70"/>
      <c r="I2" s="70"/>
      <c r="J2" s="70"/>
      <c r="K2" s="70"/>
      <c r="L2" s="70"/>
      <c r="M2" s="70"/>
    </row>
    <row r="3" spans="1:13" ht="27" customHeight="1">
      <c r="A3" s="204" t="s">
        <v>485</v>
      </c>
      <c r="B3" s="205"/>
      <c r="C3" s="205"/>
      <c r="D3" s="205"/>
      <c r="E3" s="205"/>
      <c r="F3" s="205"/>
      <c r="G3" s="205"/>
      <c r="H3" s="205"/>
      <c r="I3" s="205"/>
      <c r="J3" s="53"/>
      <c r="K3" s="53"/>
      <c r="L3" s="53"/>
      <c r="M3" s="53"/>
    </row>
    <row r="4" spans="1:14" ht="27" customHeight="1">
      <c r="A4" s="76" t="s">
        <v>100</v>
      </c>
      <c r="B4" s="78" t="s">
        <v>55</v>
      </c>
      <c r="C4" s="89"/>
      <c r="D4" s="78" t="s">
        <v>56</v>
      </c>
      <c r="E4" s="78"/>
      <c r="F4" s="78" t="s">
        <v>57</v>
      </c>
      <c r="G4" s="78" t="s">
        <v>496</v>
      </c>
      <c r="H4" s="96" t="s">
        <v>393</v>
      </c>
      <c r="I4" s="78" t="s">
        <v>87</v>
      </c>
      <c r="J4" s="19"/>
      <c r="K4" s="59"/>
      <c r="L4" s="19"/>
      <c r="M4" s="19"/>
      <c r="N4" s="6"/>
    </row>
    <row r="5" spans="1:13" ht="18.75" customHeight="1">
      <c r="A5" s="56" t="s">
        <v>412</v>
      </c>
      <c r="B5" s="129">
        <f>SUM(B6:B7)</f>
        <v>10500</v>
      </c>
      <c r="C5" s="129"/>
      <c r="D5" s="129">
        <f>SUM(D6:D7)</f>
        <v>22388</v>
      </c>
      <c r="E5" s="129"/>
      <c r="F5" s="129">
        <f>SUM(F6:F7)</f>
        <v>1801</v>
      </c>
      <c r="G5" s="129">
        <f>SUM(G6:G7)</f>
        <v>30093</v>
      </c>
      <c r="H5" s="59"/>
      <c r="I5" s="148">
        <f>(G29/G5)*100</f>
        <v>7.018243445319509</v>
      </c>
      <c r="J5" s="59"/>
      <c r="K5" s="59"/>
      <c r="L5" s="59"/>
      <c r="M5" s="59"/>
    </row>
    <row r="6" spans="1:13" ht="12.75" customHeight="1">
      <c r="A6" s="11" t="s">
        <v>425</v>
      </c>
      <c r="B6" s="4">
        <v>7264</v>
      </c>
      <c r="C6" s="4"/>
      <c r="D6" s="4">
        <v>16463</v>
      </c>
      <c r="E6" s="4"/>
      <c r="F6" s="4">
        <v>1175</v>
      </c>
      <c r="G6" s="59">
        <v>21628</v>
      </c>
      <c r="H6" s="59"/>
      <c r="I6" s="7">
        <f>(G9/G6)*100</f>
        <v>6.727390419826151</v>
      </c>
      <c r="J6" s="79"/>
      <c r="K6" s="59"/>
      <c r="L6" s="59"/>
      <c r="M6" s="59"/>
    </row>
    <row r="7" spans="1:13" ht="12.75" customHeight="1">
      <c r="A7" s="11" t="s">
        <v>426</v>
      </c>
      <c r="B7" s="4">
        <v>3236</v>
      </c>
      <c r="C7" s="4"/>
      <c r="D7" s="4">
        <v>5925</v>
      </c>
      <c r="E7" s="4"/>
      <c r="F7" s="4">
        <v>626</v>
      </c>
      <c r="G7" s="59">
        <v>8465</v>
      </c>
      <c r="H7" s="59"/>
      <c r="I7" s="7">
        <f>(G19/G7)*100</f>
        <v>7.761370348493799</v>
      </c>
      <c r="J7" s="79"/>
      <c r="K7" s="59"/>
      <c r="L7" s="59"/>
      <c r="M7" s="59"/>
    </row>
    <row r="8" spans="1:13" ht="16.5" customHeight="1">
      <c r="A8" s="80" t="s">
        <v>394</v>
      </c>
      <c r="B8" s="4"/>
      <c r="C8" s="4"/>
      <c r="D8" s="4"/>
      <c r="E8" s="4"/>
      <c r="F8" s="4"/>
      <c r="G8" s="4"/>
      <c r="H8" s="4"/>
      <c r="I8" s="7"/>
      <c r="J8" s="4"/>
      <c r="K8" s="4"/>
      <c r="L8" s="4"/>
      <c r="M8" s="4"/>
    </row>
    <row r="9" spans="1:13" ht="16.5" customHeight="1">
      <c r="A9" s="56" t="s">
        <v>5</v>
      </c>
      <c r="B9" s="61">
        <f>SUM(B10:B18)</f>
        <v>525</v>
      </c>
      <c r="C9" s="127"/>
      <c r="D9" s="127">
        <f>SUM(D10:D18)</f>
        <v>619</v>
      </c>
      <c r="E9" s="127"/>
      <c r="F9" s="127">
        <f>SUM(F10:F18)</f>
        <v>400</v>
      </c>
      <c r="G9" s="127">
        <f>SUM(G10:G18)</f>
        <v>1455</v>
      </c>
      <c r="H9" s="127"/>
      <c r="I9" s="141">
        <f>SUM(I10:I18)</f>
        <v>100.00000000000001</v>
      </c>
      <c r="J9" s="4"/>
      <c r="K9" s="4"/>
      <c r="L9" s="4"/>
      <c r="M9" s="4"/>
    </row>
    <row r="10" spans="1:13" ht="12.75" customHeight="1">
      <c r="A10" s="8" t="s">
        <v>16</v>
      </c>
      <c r="B10" s="4">
        <v>11</v>
      </c>
      <c r="C10" s="4"/>
      <c r="D10" s="4">
        <v>50</v>
      </c>
      <c r="E10" s="4"/>
      <c r="F10" s="60" t="s">
        <v>22</v>
      </c>
      <c r="G10" s="4">
        <v>61</v>
      </c>
      <c r="H10" s="4"/>
      <c r="I10" s="7">
        <f aca="true" t="shared" si="0" ref="I10:I18">(G10/$G$9)*100</f>
        <v>4.192439862542955</v>
      </c>
      <c r="J10" s="4"/>
      <c r="K10" s="4"/>
      <c r="L10" s="4"/>
      <c r="M10" s="4"/>
    </row>
    <row r="11" spans="1:13" ht="12.75">
      <c r="A11" s="8" t="s">
        <v>26</v>
      </c>
      <c r="B11" s="60">
        <v>8</v>
      </c>
      <c r="C11" s="61"/>
      <c r="D11" s="4">
        <v>2</v>
      </c>
      <c r="E11" s="4"/>
      <c r="F11" s="60" t="s">
        <v>22</v>
      </c>
      <c r="G11" s="4">
        <v>9</v>
      </c>
      <c r="H11" s="4"/>
      <c r="I11" s="7">
        <f t="shared" si="0"/>
        <v>0.6185567010309279</v>
      </c>
      <c r="J11" s="61"/>
      <c r="K11" s="4"/>
      <c r="L11" s="61"/>
      <c r="M11" s="4"/>
    </row>
    <row r="12" spans="1:13" ht="12.75">
      <c r="A12" s="8" t="s">
        <v>27</v>
      </c>
      <c r="B12" s="60">
        <v>126</v>
      </c>
      <c r="C12" s="61"/>
      <c r="D12" s="60">
        <v>296</v>
      </c>
      <c r="E12" s="60"/>
      <c r="F12" s="60" t="s">
        <v>22</v>
      </c>
      <c r="G12" s="4">
        <v>399</v>
      </c>
      <c r="H12" s="4"/>
      <c r="I12" s="7">
        <f t="shared" si="0"/>
        <v>27.422680412371136</v>
      </c>
      <c r="J12" s="4"/>
      <c r="K12" s="4"/>
      <c r="L12" s="4"/>
      <c r="M12" s="4"/>
    </row>
    <row r="13" spans="1:13" ht="22.5">
      <c r="A13" s="75" t="s">
        <v>86</v>
      </c>
      <c r="B13" s="4">
        <v>7</v>
      </c>
      <c r="C13" s="4"/>
      <c r="D13" s="4">
        <v>16</v>
      </c>
      <c r="E13" s="4"/>
      <c r="F13" s="4">
        <v>260</v>
      </c>
      <c r="G13" s="4">
        <v>282</v>
      </c>
      <c r="H13" s="4"/>
      <c r="I13" s="7">
        <f t="shared" si="0"/>
        <v>19.381443298969074</v>
      </c>
      <c r="J13" s="4"/>
      <c r="K13" s="4"/>
      <c r="L13" s="4"/>
      <c r="M13" s="4"/>
    </row>
    <row r="14" spans="1:13" ht="12.75">
      <c r="A14" s="8" t="s">
        <v>28</v>
      </c>
      <c r="B14" s="4">
        <v>302</v>
      </c>
      <c r="C14" s="4"/>
      <c r="D14" s="4">
        <v>146</v>
      </c>
      <c r="E14" s="4"/>
      <c r="F14" s="60">
        <v>1</v>
      </c>
      <c r="G14" s="4">
        <v>401</v>
      </c>
      <c r="H14" s="4"/>
      <c r="I14" s="7">
        <f t="shared" si="0"/>
        <v>27.560137457044675</v>
      </c>
      <c r="J14" s="4"/>
      <c r="K14" s="4"/>
      <c r="L14" s="4"/>
      <c r="M14" s="4"/>
    </row>
    <row r="15" spans="1:13" ht="12.75">
      <c r="A15" s="8" t="s">
        <v>54</v>
      </c>
      <c r="B15" s="60">
        <v>9</v>
      </c>
      <c r="C15" s="4"/>
      <c r="D15" s="4">
        <v>23</v>
      </c>
      <c r="E15" s="4"/>
      <c r="F15" s="4">
        <v>3</v>
      </c>
      <c r="G15" s="4">
        <v>31</v>
      </c>
      <c r="H15" s="4"/>
      <c r="I15" s="7">
        <f t="shared" si="0"/>
        <v>2.1305841924398625</v>
      </c>
      <c r="J15" s="4"/>
      <c r="K15" s="4"/>
      <c r="L15" s="4"/>
      <c r="M15" s="4"/>
    </row>
    <row r="16" spans="1:13" ht="12.75">
      <c r="A16" s="8" t="s">
        <v>33</v>
      </c>
      <c r="B16" s="60" t="s">
        <v>22</v>
      </c>
      <c r="C16" s="4"/>
      <c r="D16" s="4">
        <v>12</v>
      </c>
      <c r="E16" s="4"/>
      <c r="F16" s="4">
        <v>135</v>
      </c>
      <c r="G16" s="4">
        <v>147</v>
      </c>
      <c r="H16" s="4"/>
      <c r="I16" s="7">
        <f t="shared" si="0"/>
        <v>10.103092783505154</v>
      </c>
      <c r="J16" s="4"/>
      <c r="K16" s="4"/>
      <c r="L16" s="4"/>
      <c r="M16" s="4"/>
    </row>
    <row r="17" spans="1:13" ht="12.75">
      <c r="A17" s="8" t="s">
        <v>442</v>
      </c>
      <c r="B17" s="60">
        <v>18</v>
      </c>
      <c r="C17" s="4"/>
      <c r="D17" s="4">
        <v>10</v>
      </c>
      <c r="E17" s="4"/>
      <c r="F17" s="60" t="s">
        <v>22</v>
      </c>
      <c r="G17" s="4">
        <v>26</v>
      </c>
      <c r="H17" s="4"/>
      <c r="I17" s="7">
        <f t="shared" si="0"/>
        <v>1.7869415807560136</v>
      </c>
      <c r="J17" s="4"/>
      <c r="K17" s="4"/>
      <c r="L17" s="4"/>
      <c r="M17" s="4"/>
    </row>
    <row r="18" spans="1:18" ht="12.75">
      <c r="A18" s="8" t="s">
        <v>32</v>
      </c>
      <c r="B18" s="60">
        <v>44</v>
      </c>
      <c r="C18" s="4"/>
      <c r="D18" s="4">
        <v>64</v>
      </c>
      <c r="E18" s="4"/>
      <c r="F18" s="60">
        <v>1</v>
      </c>
      <c r="G18" s="4">
        <v>99</v>
      </c>
      <c r="H18" s="4"/>
      <c r="I18" s="7">
        <f t="shared" si="0"/>
        <v>6.804123711340206</v>
      </c>
      <c r="J18" s="4"/>
      <c r="K18" s="4"/>
      <c r="L18" s="4"/>
      <c r="M18" s="4"/>
      <c r="N18" s="4"/>
      <c r="O18" s="4"/>
      <c r="P18" s="4"/>
      <c r="Q18" s="4"/>
      <c r="R18" s="4"/>
    </row>
    <row r="19" spans="1:15" ht="16.5" customHeight="1">
      <c r="A19" s="56" t="s">
        <v>6</v>
      </c>
      <c r="B19" s="61">
        <f>SUM(B20:B28)</f>
        <v>243</v>
      </c>
      <c r="C19" s="61"/>
      <c r="D19" s="61">
        <f>SUM(D20:D28)</f>
        <v>240</v>
      </c>
      <c r="E19" s="61"/>
      <c r="F19" s="61">
        <f>SUM(F20:F28)</f>
        <v>214</v>
      </c>
      <c r="G19" s="61">
        <f>SUM(G20:G28)</f>
        <v>657</v>
      </c>
      <c r="H19" s="61"/>
      <c r="I19" s="141">
        <f>SUM(I20:I28)</f>
        <v>100</v>
      </c>
      <c r="J19" s="4"/>
      <c r="K19" s="4"/>
      <c r="L19" s="4"/>
      <c r="M19" s="4"/>
      <c r="N19" s="4"/>
      <c r="O19" s="4"/>
    </row>
    <row r="20" spans="1:13" ht="12.75">
      <c r="A20" s="8" t="s">
        <v>16</v>
      </c>
      <c r="B20" s="4">
        <v>7</v>
      </c>
      <c r="C20" s="4"/>
      <c r="D20" s="4">
        <v>17</v>
      </c>
      <c r="E20" s="4"/>
      <c r="F20" s="60" t="s">
        <v>22</v>
      </c>
      <c r="G20" s="4">
        <v>24</v>
      </c>
      <c r="H20" s="4"/>
      <c r="I20" s="7">
        <f aca="true" t="shared" si="1" ref="I20:I28">(G20/$G$19)*100</f>
        <v>3.65296803652968</v>
      </c>
      <c r="J20" s="4"/>
      <c r="K20" s="60"/>
      <c r="L20" s="4"/>
      <c r="M20" s="4"/>
    </row>
    <row r="21" spans="1:13" ht="12.75">
      <c r="A21" s="8" t="s">
        <v>26</v>
      </c>
      <c r="B21" s="60" t="s">
        <v>22</v>
      </c>
      <c r="C21" s="61"/>
      <c r="D21" s="60" t="s">
        <v>22</v>
      </c>
      <c r="E21" s="4"/>
      <c r="F21" s="60" t="s">
        <v>22</v>
      </c>
      <c r="G21" s="60" t="s">
        <v>22</v>
      </c>
      <c r="H21" s="60"/>
      <c r="I21" s="60" t="s">
        <v>22</v>
      </c>
      <c r="J21" s="61"/>
      <c r="K21" s="61"/>
      <c r="L21" s="61"/>
      <c r="M21" s="61"/>
    </row>
    <row r="22" spans="1:13" ht="12.75">
      <c r="A22" s="8" t="s">
        <v>27</v>
      </c>
      <c r="B22" s="60">
        <v>42</v>
      </c>
      <c r="C22" s="60"/>
      <c r="D22" s="60">
        <v>93</v>
      </c>
      <c r="E22" s="60"/>
      <c r="F22" s="60">
        <v>1</v>
      </c>
      <c r="G22" s="4">
        <v>133</v>
      </c>
      <c r="H22" s="4"/>
      <c r="I22" s="7">
        <f t="shared" si="1"/>
        <v>20.24353120243531</v>
      </c>
      <c r="J22" s="4"/>
      <c r="K22" s="4"/>
      <c r="L22" s="4"/>
      <c r="M22" s="4"/>
    </row>
    <row r="23" spans="1:13" ht="22.5">
      <c r="A23" s="75" t="s">
        <v>86</v>
      </c>
      <c r="B23" s="60" t="s">
        <v>22</v>
      </c>
      <c r="C23" s="4"/>
      <c r="D23" s="4">
        <v>1</v>
      </c>
      <c r="E23" s="4"/>
      <c r="F23" s="4">
        <v>113</v>
      </c>
      <c r="G23" s="4">
        <v>114</v>
      </c>
      <c r="H23" s="4"/>
      <c r="I23" s="7">
        <f t="shared" si="1"/>
        <v>17.35159817351598</v>
      </c>
      <c r="J23" s="4"/>
      <c r="K23" s="60"/>
      <c r="L23" s="4"/>
      <c r="M23" s="4"/>
    </row>
    <row r="24" spans="1:13" ht="12.75">
      <c r="A24" s="8" t="s">
        <v>28</v>
      </c>
      <c r="B24" s="4">
        <v>164</v>
      </c>
      <c r="C24" s="4"/>
      <c r="D24" s="60">
        <v>76</v>
      </c>
      <c r="E24" s="4"/>
      <c r="F24" s="60">
        <v>3</v>
      </c>
      <c r="G24" s="4">
        <v>212</v>
      </c>
      <c r="H24" s="4"/>
      <c r="I24" s="7">
        <f t="shared" si="1"/>
        <v>32.26788432267884</v>
      </c>
      <c r="J24" s="4"/>
      <c r="K24" s="61"/>
      <c r="L24" s="4"/>
      <c r="M24" s="4"/>
    </row>
    <row r="25" spans="1:13" ht="12.75">
      <c r="A25" s="8" t="s">
        <v>54</v>
      </c>
      <c r="B25" s="4">
        <v>7</v>
      </c>
      <c r="C25" s="4"/>
      <c r="D25" s="60">
        <v>8</v>
      </c>
      <c r="E25" s="4"/>
      <c r="F25" s="4">
        <v>3</v>
      </c>
      <c r="G25" s="4">
        <v>15</v>
      </c>
      <c r="H25" s="4"/>
      <c r="I25" s="7">
        <f t="shared" si="1"/>
        <v>2.28310502283105</v>
      </c>
      <c r="J25" s="4"/>
      <c r="K25" s="4"/>
      <c r="L25" s="4"/>
      <c r="M25" s="4"/>
    </row>
    <row r="26" spans="1:13" ht="12.75">
      <c r="A26" s="8" t="s">
        <v>33</v>
      </c>
      <c r="B26" s="60" t="s">
        <v>22</v>
      </c>
      <c r="C26" s="4"/>
      <c r="D26" s="60">
        <v>5</v>
      </c>
      <c r="E26" s="4"/>
      <c r="F26" s="4">
        <v>94</v>
      </c>
      <c r="G26" s="4">
        <v>99</v>
      </c>
      <c r="H26" s="4"/>
      <c r="I26" s="7">
        <f t="shared" si="1"/>
        <v>15.068493150684931</v>
      </c>
      <c r="J26" s="4"/>
      <c r="K26" s="4"/>
      <c r="L26" s="4"/>
      <c r="M26" s="4"/>
    </row>
    <row r="27" spans="1:13" ht="12.75">
      <c r="A27" s="8" t="s">
        <v>442</v>
      </c>
      <c r="B27" s="60">
        <v>4</v>
      </c>
      <c r="C27" s="4"/>
      <c r="D27" s="60">
        <v>6</v>
      </c>
      <c r="E27" s="4"/>
      <c r="F27" s="60" t="s">
        <v>22</v>
      </c>
      <c r="G27" s="4">
        <v>8</v>
      </c>
      <c r="H27" s="4"/>
      <c r="I27" s="7">
        <f t="shared" si="1"/>
        <v>1.21765601217656</v>
      </c>
      <c r="J27" s="4"/>
      <c r="K27" s="4"/>
      <c r="L27" s="4"/>
      <c r="M27" s="4"/>
    </row>
    <row r="28" spans="1:18" ht="12.75">
      <c r="A28" s="8" t="s">
        <v>32</v>
      </c>
      <c r="B28" s="60">
        <v>19</v>
      </c>
      <c r="C28" s="4"/>
      <c r="D28" s="60">
        <v>34</v>
      </c>
      <c r="E28" s="4"/>
      <c r="F28" s="60" t="s">
        <v>22</v>
      </c>
      <c r="G28" s="4">
        <v>52</v>
      </c>
      <c r="H28" s="4"/>
      <c r="I28" s="7">
        <f t="shared" si="1"/>
        <v>7.91476407914764</v>
      </c>
      <c r="J28" s="4"/>
      <c r="K28" s="4"/>
      <c r="L28" s="4"/>
      <c r="M28" s="4"/>
      <c r="N28" s="4"/>
      <c r="O28" s="4"/>
      <c r="P28" s="4"/>
      <c r="Q28" s="4"/>
      <c r="R28" s="4"/>
    </row>
    <row r="29" spans="1:13" ht="16.5" customHeight="1">
      <c r="A29" s="56" t="s">
        <v>411</v>
      </c>
      <c r="B29" s="128">
        <f>SUM(B30:B38)</f>
        <v>768</v>
      </c>
      <c r="C29" s="128"/>
      <c r="D29" s="128">
        <f>SUM(D30:D38)</f>
        <v>859</v>
      </c>
      <c r="E29" s="128"/>
      <c r="F29" s="128">
        <f>SUM(F30:F38)</f>
        <v>614</v>
      </c>
      <c r="G29" s="128">
        <f>SUM(G30:G38)</f>
        <v>2112</v>
      </c>
      <c r="H29" s="128"/>
      <c r="I29" s="142">
        <f>SUM(I30:I38)</f>
        <v>99.99999999999999</v>
      </c>
      <c r="J29" s="4"/>
      <c r="K29" s="4"/>
      <c r="L29" s="4"/>
      <c r="M29" s="4"/>
    </row>
    <row r="30" spans="1:13" ht="12.75">
      <c r="A30" s="8" t="s">
        <v>16</v>
      </c>
      <c r="B30" s="4">
        <f>B10+B20</f>
        <v>18</v>
      </c>
      <c r="C30" s="4"/>
      <c r="D30" s="4">
        <f>D10+D20</f>
        <v>67</v>
      </c>
      <c r="E30" s="4"/>
      <c r="F30" s="60" t="s">
        <v>22</v>
      </c>
      <c r="G30" s="4">
        <f>G10+G20</f>
        <v>85</v>
      </c>
      <c r="H30" s="4"/>
      <c r="I30" s="7">
        <f aca="true" t="shared" si="2" ref="I30:I38">(G30/$G$29)*100</f>
        <v>4.024621212121212</v>
      </c>
      <c r="J30" s="4"/>
      <c r="K30" s="60"/>
      <c r="L30" s="4"/>
      <c r="M30" s="4"/>
    </row>
    <row r="31" spans="1:13" ht="12.75">
      <c r="A31" s="8" t="s">
        <v>26</v>
      </c>
      <c r="B31" s="4">
        <f>B11</f>
        <v>8</v>
      </c>
      <c r="C31" s="61"/>
      <c r="D31" s="4">
        <f>D11</f>
        <v>2</v>
      </c>
      <c r="E31" s="4"/>
      <c r="F31" s="60" t="s">
        <v>22</v>
      </c>
      <c r="G31" s="4">
        <f>G11</f>
        <v>9</v>
      </c>
      <c r="H31" s="4"/>
      <c r="I31" s="7">
        <f t="shared" si="2"/>
        <v>0.4261363636363636</v>
      </c>
      <c r="J31" s="61"/>
      <c r="K31" s="61"/>
      <c r="L31" s="61"/>
      <c r="M31" s="61"/>
    </row>
    <row r="32" spans="1:13" ht="12.75">
      <c r="A32" s="8" t="s">
        <v>27</v>
      </c>
      <c r="B32" s="4">
        <f>B12+B22</f>
        <v>168</v>
      </c>
      <c r="C32" s="61"/>
      <c r="D32" s="4">
        <f aca="true" t="shared" si="3" ref="D32:D38">D12+D22</f>
        <v>389</v>
      </c>
      <c r="E32" s="61"/>
      <c r="F32" s="60">
        <f>F22</f>
        <v>1</v>
      </c>
      <c r="G32" s="4">
        <f aca="true" t="shared" si="4" ref="G32:G38">G12+G22</f>
        <v>532</v>
      </c>
      <c r="H32" s="4"/>
      <c r="I32" s="7">
        <f t="shared" si="2"/>
        <v>25.189393939393938</v>
      </c>
      <c r="J32" s="4"/>
      <c r="K32" s="4"/>
      <c r="L32" s="4"/>
      <c r="M32" s="4"/>
    </row>
    <row r="33" spans="1:13" ht="22.5">
      <c r="A33" s="75" t="s">
        <v>86</v>
      </c>
      <c r="B33" s="4">
        <f>B13</f>
        <v>7</v>
      </c>
      <c r="C33" s="4"/>
      <c r="D33" s="4">
        <f t="shared" si="3"/>
        <v>17</v>
      </c>
      <c r="E33" s="4"/>
      <c r="F33" s="4">
        <f>F13+F23</f>
        <v>373</v>
      </c>
      <c r="G33" s="4">
        <f t="shared" si="4"/>
        <v>396</v>
      </c>
      <c r="H33" s="4"/>
      <c r="I33" s="7">
        <f t="shared" si="2"/>
        <v>18.75</v>
      </c>
      <c r="J33" s="4"/>
      <c r="K33" s="4"/>
      <c r="L33" s="4"/>
      <c r="M33" s="4"/>
    </row>
    <row r="34" spans="1:13" ht="12.75">
      <c r="A34" s="21" t="s">
        <v>28</v>
      </c>
      <c r="B34" s="4">
        <f>B14+B24</f>
        <v>466</v>
      </c>
      <c r="C34" s="18"/>
      <c r="D34" s="4">
        <f t="shared" si="3"/>
        <v>222</v>
      </c>
      <c r="E34" s="18"/>
      <c r="F34" s="4">
        <f>F14+F24</f>
        <v>4</v>
      </c>
      <c r="G34" s="4">
        <f t="shared" si="4"/>
        <v>613</v>
      </c>
      <c r="H34" s="4"/>
      <c r="I34" s="7">
        <f t="shared" si="2"/>
        <v>29.02462121212121</v>
      </c>
      <c r="J34" s="4"/>
      <c r="K34" s="61"/>
      <c r="L34" s="4"/>
      <c r="M34" s="4"/>
    </row>
    <row r="35" spans="1:13" ht="12.75">
      <c r="A35" s="21" t="s">
        <v>54</v>
      </c>
      <c r="B35" s="4">
        <f>B15+B25</f>
        <v>16</v>
      </c>
      <c r="C35" s="18"/>
      <c r="D35" s="4">
        <f t="shared" si="3"/>
        <v>31</v>
      </c>
      <c r="E35" s="18"/>
      <c r="F35" s="4">
        <f>F15+F25</f>
        <v>6</v>
      </c>
      <c r="G35" s="4">
        <f t="shared" si="4"/>
        <v>46</v>
      </c>
      <c r="H35" s="4"/>
      <c r="I35" s="7">
        <f t="shared" si="2"/>
        <v>2.178030303030303</v>
      </c>
      <c r="J35" s="4"/>
      <c r="K35" s="4"/>
      <c r="L35" s="4"/>
      <c r="M35" s="4"/>
    </row>
    <row r="36" spans="1:13" ht="12.75">
      <c r="A36" s="8" t="s">
        <v>33</v>
      </c>
      <c r="B36" s="60" t="s">
        <v>22</v>
      </c>
      <c r="C36" s="18"/>
      <c r="D36" s="4">
        <f t="shared" si="3"/>
        <v>17</v>
      </c>
      <c r="E36" s="18"/>
      <c r="F36" s="18">
        <f>F16+F26</f>
        <v>229</v>
      </c>
      <c r="G36" s="4">
        <f t="shared" si="4"/>
        <v>246</v>
      </c>
      <c r="H36" s="18"/>
      <c r="I36" s="7">
        <f t="shared" si="2"/>
        <v>11.647727272727272</v>
      </c>
      <c r="J36" s="4"/>
      <c r="K36" s="4"/>
      <c r="L36" s="4"/>
      <c r="M36" s="4"/>
    </row>
    <row r="37" spans="1:13" ht="12.75">
      <c r="A37" s="8" t="s">
        <v>442</v>
      </c>
      <c r="B37" s="60">
        <f>B27+B17</f>
        <v>22</v>
      </c>
      <c r="C37" s="60"/>
      <c r="D37" s="60">
        <f t="shared" si="3"/>
        <v>16</v>
      </c>
      <c r="E37" s="60"/>
      <c r="F37" s="66" t="s">
        <v>22</v>
      </c>
      <c r="G37" s="4">
        <f t="shared" si="4"/>
        <v>34</v>
      </c>
      <c r="H37" s="18"/>
      <c r="I37" s="7">
        <f t="shared" si="2"/>
        <v>1.6098484848484849</v>
      </c>
      <c r="J37" s="4"/>
      <c r="K37" s="4"/>
      <c r="L37" s="4"/>
      <c r="M37" s="4"/>
    </row>
    <row r="38" spans="1:13" ht="12.75">
      <c r="A38" s="9" t="s">
        <v>32</v>
      </c>
      <c r="B38" s="57">
        <f>B18+B28</f>
        <v>63</v>
      </c>
      <c r="C38" s="74"/>
      <c r="D38" s="57">
        <f t="shared" si="3"/>
        <v>98</v>
      </c>
      <c r="E38" s="74"/>
      <c r="F38" s="57">
        <f>F18</f>
        <v>1</v>
      </c>
      <c r="G38" s="57">
        <f t="shared" si="4"/>
        <v>151</v>
      </c>
      <c r="H38" s="57"/>
      <c r="I38" s="143">
        <f t="shared" si="2"/>
        <v>7.149621212121213</v>
      </c>
      <c r="J38" s="4"/>
      <c r="K38" s="4"/>
      <c r="L38" s="4"/>
      <c r="M38" s="4"/>
    </row>
    <row r="39" spans="1:13" ht="24" customHeight="1">
      <c r="A39" s="9"/>
      <c r="B39" s="18"/>
      <c r="C39" s="18"/>
      <c r="D39" s="18"/>
      <c r="E39" s="18"/>
      <c r="F39" s="18"/>
      <c r="G39" s="18"/>
      <c r="H39" s="18"/>
      <c r="I39" s="18"/>
      <c r="J39" s="18"/>
      <c r="K39" s="66"/>
      <c r="L39" s="18"/>
      <c r="M39" s="18"/>
    </row>
    <row r="40" spans="1:13" ht="27.75" customHeight="1">
      <c r="A40" s="206" t="s">
        <v>395</v>
      </c>
      <c r="B40" s="203"/>
      <c r="C40" s="203"/>
      <c r="D40" s="203"/>
      <c r="E40" s="203"/>
      <c r="F40" s="203"/>
      <c r="G40" s="203"/>
      <c r="H40" s="203"/>
      <c r="I40" s="201"/>
      <c r="J40" s="16"/>
      <c r="K40" s="16"/>
      <c r="L40" s="16"/>
      <c r="M40" s="16"/>
    </row>
    <row r="41" ht="12.75">
      <c r="A41" s="27"/>
    </row>
    <row r="42" ht="12.75">
      <c r="A42" s="27"/>
    </row>
    <row r="43" ht="12.75">
      <c r="A43" s="27"/>
    </row>
    <row r="49" spans="1:4" ht="12.75">
      <c r="A49" s="27"/>
      <c r="B49" s="27"/>
      <c r="C49" s="27"/>
      <c r="D49" s="27"/>
    </row>
    <row r="50" ht="12.75">
      <c r="A50" s="27"/>
    </row>
    <row r="51" ht="12.75">
      <c r="A51" s="27"/>
    </row>
    <row r="52" ht="12.75">
      <c r="A52" s="27"/>
    </row>
  </sheetData>
  <mergeCells count="3">
    <mergeCell ref="A1:I1"/>
    <mergeCell ref="A3:I3"/>
    <mergeCell ref="A40:I40"/>
  </mergeCells>
  <printOptions/>
  <pageMargins left="0.7874015748031497" right="0.3937007874015748" top="0.984251968503937" bottom="0.3937007874015748" header="0.5118110236220472" footer="0.5118110236220472"/>
  <pageSetup horizontalDpi="600" verticalDpi="600" orientation="portrait" paperSize="9" r:id="rId2"/>
  <headerFooter alignWithMargins="0">
    <oddHeader>&amp;R&amp;P</oddHeader>
  </headerFooter>
  <drawing r:id="rId1"/>
</worksheet>
</file>

<file path=xl/worksheets/sheet9.xml><?xml version="1.0" encoding="utf-8"?>
<worksheet xmlns="http://schemas.openxmlformats.org/spreadsheetml/2006/main" xmlns:r="http://schemas.openxmlformats.org/officeDocument/2006/relationships">
  <dimension ref="A1:R41"/>
  <sheetViews>
    <sheetView workbookViewId="0" topLeftCell="A1">
      <selection activeCell="N8" sqref="N8"/>
    </sheetView>
  </sheetViews>
  <sheetFormatPr defaultColWidth="9.140625" defaultRowHeight="12.75"/>
  <cols>
    <col min="1" max="1" width="21.28125" style="0" customWidth="1"/>
    <col min="2" max="3" width="8.28125" style="0" customWidth="1"/>
    <col min="4" max="4" width="1.7109375" style="0" customWidth="1"/>
    <col min="5" max="6" width="8.28125" style="0" customWidth="1"/>
    <col min="7" max="7" width="1.7109375" style="0" customWidth="1"/>
    <col min="8" max="10" width="8.28125" style="0" customWidth="1"/>
    <col min="11" max="11" width="8.421875" style="0" customWidth="1"/>
    <col min="12" max="12" width="8.28125" style="0" customWidth="1"/>
    <col min="13" max="13" width="8.421875" style="0" customWidth="1"/>
    <col min="14" max="14" width="8.7109375" style="0" customWidth="1"/>
    <col min="15" max="15" width="7.140625" style="0" customWidth="1"/>
    <col min="16" max="16" width="8.00390625" style="0" customWidth="1"/>
    <col min="17" max="17" width="8.57421875" style="0" customWidth="1"/>
  </cols>
  <sheetData>
    <row r="1" spans="1:15" ht="27" customHeight="1">
      <c r="A1" s="189" t="s">
        <v>486</v>
      </c>
      <c r="B1" s="208"/>
      <c r="C1" s="208"/>
      <c r="D1" s="208"/>
      <c r="E1" s="208"/>
      <c r="F1" s="208"/>
      <c r="G1" s="208"/>
      <c r="H1" s="208"/>
      <c r="I1" s="208"/>
      <c r="J1" s="208"/>
      <c r="K1" s="201"/>
      <c r="L1" s="16"/>
      <c r="M1" s="16"/>
      <c r="N1" s="16"/>
      <c r="O1" s="15"/>
    </row>
    <row r="2" spans="1:15" s="6" customFormat="1" ht="7.5" customHeight="1">
      <c r="A2" s="23"/>
      <c r="B2" s="26"/>
      <c r="C2" s="26"/>
      <c r="D2" s="26"/>
      <c r="E2" s="26"/>
      <c r="F2" s="26"/>
      <c r="G2" s="26"/>
      <c r="H2" s="26"/>
      <c r="I2" s="26"/>
      <c r="J2" s="26"/>
      <c r="K2" s="16"/>
      <c r="L2" s="16"/>
      <c r="M2" s="16"/>
      <c r="N2" s="16"/>
      <c r="O2" s="16"/>
    </row>
    <row r="3" spans="1:15" ht="27" customHeight="1">
      <c r="A3" s="204" t="s">
        <v>487</v>
      </c>
      <c r="B3" s="204"/>
      <c r="C3" s="204"/>
      <c r="D3" s="204"/>
      <c r="E3" s="204"/>
      <c r="F3" s="204"/>
      <c r="G3" s="204"/>
      <c r="H3" s="204"/>
      <c r="I3" s="204"/>
      <c r="J3" s="204"/>
      <c r="K3" s="16"/>
      <c r="L3" s="16"/>
      <c r="M3" s="16"/>
      <c r="N3" s="16"/>
      <c r="O3" s="15"/>
    </row>
    <row r="4" spans="1:17" ht="16.5" customHeight="1">
      <c r="A4" s="87" t="s">
        <v>84</v>
      </c>
      <c r="B4" s="191" t="s">
        <v>2</v>
      </c>
      <c r="C4" s="191"/>
      <c r="D4" s="12"/>
      <c r="E4" s="191" t="s">
        <v>3</v>
      </c>
      <c r="F4" s="191"/>
      <c r="G4" s="12"/>
      <c r="H4" s="191" t="s">
        <v>50</v>
      </c>
      <c r="I4" s="191"/>
      <c r="J4" s="191"/>
      <c r="K4" s="192" t="s">
        <v>429</v>
      </c>
      <c r="L4" s="14"/>
      <c r="M4" s="12"/>
      <c r="N4" s="12"/>
      <c r="O4" s="12"/>
      <c r="P4" s="12"/>
      <c r="Q4" s="12"/>
    </row>
    <row r="5" spans="1:17" ht="16.5" customHeight="1">
      <c r="A5" s="5" t="s">
        <v>85</v>
      </c>
      <c r="B5" s="10" t="s">
        <v>5</v>
      </c>
      <c r="C5" s="10" t="s">
        <v>6</v>
      </c>
      <c r="D5" s="22"/>
      <c r="E5" s="10" t="s">
        <v>5</v>
      </c>
      <c r="F5" s="10" t="s">
        <v>6</v>
      </c>
      <c r="G5" s="22"/>
      <c r="H5" s="10" t="s">
        <v>5</v>
      </c>
      <c r="I5" s="10" t="s">
        <v>6</v>
      </c>
      <c r="J5" s="46" t="s">
        <v>1</v>
      </c>
      <c r="K5" s="198"/>
      <c r="L5" s="52"/>
      <c r="M5" s="52"/>
      <c r="N5" s="51"/>
      <c r="O5" s="19"/>
      <c r="P5" s="19"/>
      <c r="Q5" s="19"/>
    </row>
    <row r="6" spans="1:17" ht="16.5" customHeight="1">
      <c r="A6" s="132" t="s">
        <v>15</v>
      </c>
      <c r="B6" s="128">
        <f>B7+B8+B14+B19+B22+B25+B29+B32</f>
        <v>6279</v>
      </c>
      <c r="C6" s="128">
        <f>C7+C8+C14+C19+C22+C25+C29+C32</f>
        <v>2649</v>
      </c>
      <c r="D6" s="128"/>
      <c r="E6" s="128">
        <f>E7+E8+E14+E19+E22+E25+E29+E32</f>
        <v>14175</v>
      </c>
      <c r="F6" s="128">
        <f>F7+F8+F14+F19+F22+F25+F29+F32</f>
        <v>4981</v>
      </c>
      <c r="G6" s="128"/>
      <c r="H6" s="128">
        <v>17864</v>
      </c>
      <c r="I6" s="128">
        <v>6626</v>
      </c>
      <c r="J6" s="128">
        <f>SUM(H6:I6)</f>
        <v>24490</v>
      </c>
      <c r="K6" s="142">
        <f>(J6/$J$6)*100</f>
        <v>100</v>
      </c>
      <c r="L6" s="52"/>
      <c r="M6" s="52"/>
      <c r="N6" s="51"/>
      <c r="O6" s="19"/>
      <c r="P6" s="19"/>
      <c r="Q6" s="19"/>
    </row>
    <row r="7" spans="1:17" ht="18.75" customHeight="1">
      <c r="A7" s="56" t="s">
        <v>13</v>
      </c>
      <c r="B7" s="128">
        <v>1751</v>
      </c>
      <c r="C7" s="128">
        <v>743</v>
      </c>
      <c r="D7" s="128"/>
      <c r="E7" s="128">
        <v>2475</v>
      </c>
      <c r="F7" s="128">
        <v>1027</v>
      </c>
      <c r="G7" s="128"/>
      <c r="H7" s="128">
        <v>3487</v>
      </c>
      <c r="I7" s="128">
        <v>1524</v>
      </c>
      <c r="J7" s="128">
        <f>SUM(H7:I7)</f>
        <v>5011</v>
      </c>
      <c r="K7" s="142">
        <f>(J7/$J$6)*100</f>
        <v>20.461412821559822</v>
      </c>
      <c r="L7" s="52"/>
      <c r="M7" s="52"/>
      <c r="N7" s="51"/>
      <c r="O7" s="19"/>
      <c r="P7" s="19"/>
      <c r="Q7" s="19"/>
    </row>
    <row r="8" spans="1:17" ht="16.5" customHeight="1">
      <c r="A8" s="13" t="s">
        <v>34</v>
      </c>
      <c r="B8" s="127">
        <f>SUM(B9:B13)</f>
        <v>1114</v>
      </c>
      <c r="C8" s="127">
        <f>SUM(C9:C13)</f>
        <v>473</v>
      </c>
      <c r="D8" s="127"/>
      <c r="E8" s="127">
        <f>SUM(E9:E13)</f>
        <v>2559</v>
      </c>
      <c r="F8" s="127">
        <f>SUM(F9:F13)</f>
        <v>802</v>
      </c>
      <c r="G8" s="127"/>
      <c r="H8" s="127">
        <v>3174</v>
      </c>
      <c r="I8" s="127">
        <v>1071</v>
      </c>
      <c r="J8" s="127">
        <f>SUM(H8:I8)</f>
        <v>4245</v>
      </c>
      <c r="K8" s="142">
        <f>(J8/$J$6)*100</f>
        <v>17.333605553287057</v>
      </c>
      <c r="L8" s="1"/>
      <c r="M8" s="4"/>
      <c r="N8" s="1"/>
      <c r="O8" s="1"/>
      <c r="P8" s="4"/>
      <c r="Q8" s="1"/>
    </row>
    <row r="9" spans="1:17" ht="14.25" customHeight="1">
      <c r="A9" s="11" t="s">
        <v>58</v>
      </c>
      <c r="B9" s="4">
        <v>219</v>
      </c>
      <c r="C9" s="4">
        <v>93</v>
      </c>
      <c r="D9" s="4"/>
      <c r="E9" s="4">
        <v>510</v>
      </c>
      <c r="F9" s="4">
        <v>166</v>
      </c>
      <c r="G9" s="4"/>
      <c r="H9" s="4">
        <v>624</v>
      </c>
      <c r="I9" s="4">
        <v>220</v>
      </c>
      <c r="J9" s="4">
        <f aca="true" t="shared" si="0" ref="J9:J34">SUM(H9:I9)</f>
        <v>844</v>
      </c>
      <c r="K9" s="149">
        <f>(J9/$J$6)*100</f>
        <v>3.446304614128216</v>
      </c>
      <c r="L9" s="1"/>
      <c r="M9" s="1"/>
      <c r="N9" s="1"/>
      <c r="O9" s="1"/>
      <c r="P9" s="4"/>
      <c r="Q9" s="1"/>
    </row>
    <row r="10" spans="1:17" ht="12.75" customHeight="1">
      <c r="A10" s="3" t="s">
        <v>59</v>
      </c>
      <c r="B10" s="4">
        <v>184</v>
      </c>
      <c r="C10" s="4">
        <v>92</v>
      </c>
      <c r="D10" s="4"/>
      <c r="E10" s="4">
        <v>455</v>
      </c>
      <c r="F10" s="4">
        <v>174</v>
      </c>
      <c r="G10" s="4"/>
      <c r="H10" s="4">
        <v>533</v>
      </c>
      <c r="I10" s="4">
        <v>221</v>
      </c>
      <c r="J10" s="4">
        <f t="shared" si="0"/>
        <v>754</v>
      </c>
      <c r="K10" s="149">
        <f>(J10/$J$6)*100</f>
        <v>3.078807676602695</v>
      </c>
      <c r="L10" s="1"/>
      <c r="M10" s="1"/>
      <c r="N10" s="1"/>
      <c r="O10" s="1"/>
      <c r="P10" s="4"/>
      <c r="Q10" s="1"/>
    </row>
    <row r="11" spans="1:17" ht="12.75">
      <c r="A11" s="3" t="s">
        <v>60</v>
      </c>
      <c r="B11" s="4">
        <v>273</v>
      </c>
      <c r="C11" s="4">
        <v>123</v>
      </c>
      <c r="D11" s="4"/>
      <c r="E11" s="4">
        <v>650</v>
      </c>
      <c r="F11" s="4">
        <v>243</v>
      </c>
      <c r="G11" s="4"/>
      <c r="H11" s="4">
        <v>836</v>
      </c>
      <c r="I11" s="4">
        <v>316</v>
      </c>
      <c r="J11" s="4">
        <f t="shared" si="0"/>
        <v>1152</v>
      </c>
      <c r="K11" s="149">
        <f aca="true" t="shared" si="1" ref="K11:K34">(J11/$J$6)*100</f>
        <v>4.703960800326664</v>
      </c>
      <c r="L11" s="1"/>
      <c r="M11" s="1"/>
      <c r="N11" s="1"/>
      <c r="O11" s="1"/>
      <c r="P11" s="4"/>
      <c r="Q11" s="1"/>
    </row>
    <row r="12" spans="1:17" ht="12.75">
      <c r="A12" s="3" t="s">
        <v>14</v>
      </c>
      <c r="B12" s="4">
        <v>202</v>
      </c>
      <c r="C12" s="4">
        <v>58</v>
      </c>
      <c r="D12" s="4"/>
      <c r="E12" s="4">
        <v>460</v>
      </c>
      <c r="F12" s="4">
        <v>81</v>
      </c>
      <c r="G12" s="4"/>
      <c r="H12" s="4">
        <v>608</v>
      </c>
      <c r="I12" s="4">
        <v>128</v>
      </c>
      <c r="J12" s="4">
        <f t="shared" si="0"/>
        <v>736</v>
      </c>
      <c r="K12" s="149">
        <f t="shared" si="1"/>
        <v>3.005308289097591</v>
      </c>
      <c r="L12" s="1"/>
      <c r="M12" s="1"/>
      <c r="N12" s="1"/>
      <c r="O12" s="1"/>
      <c r="P12" s="4"/>
      <c r="Q12" s="1"/>
    </row>
    <row r="13" spans="1:17" ht="12.75">
      <c r="A13" s="3" t="s">
        <v>61</v>
      </c>
      <c r="B13" s="4">
        <v>236</v>
      </c>
      <c r="C13" s="4">
        <v>107</v>
      </c>
      <c r="D13" s="4"/>
      <c r="E13" s="4">
        <v>484</v>
      </c>
      <c r="F13" s="4">
        <v>138</v>
      </c>
      <c r="G13" s="4"/>
      <c r="H13" s="4">
        <v>575</v>
      </c>
      <c r="I13" s="4">
        <v>187</v>
      </c>
      <c r="J13" s="4">
        <f t="shared" si="0"/>
        <v>762</v>
      </c>
      <c r="K13" s="149">
        <f t="shared" si="1"/>
        <v>3.111474071049408</v>
      </c>
      <c r="L13" s="1"/>
      <c r="M13" s="1"/>
      <c r="N13" s="1"/>
      <c r="O13" s="1"/>
      <c r="P13" s="4"/>
      <c r="Q13" s="1"/>
    </row>
    <row r="14" spans="1:18" ht="16.5" customHeight="1">
      <c r="A14" s="81" t="s">
        <v>35</v>
      </c>
      <c r="B14" s="127">
        <f>SUM(B15:B18)</f>
        <v>407</v>
      </c>
      <c r="C14" s="127">
        <f>SUM(C15:C18)</f>
        <v>177</v>
      </c>
      <c r="D14" s="127"/>
      <c r="E14" s="127">
        <f>SUM(E15:E18)</f>
        <v>1443</v>
      </c>
      <c r="F14" s="127">
        <f>SUM(F15:F18)</f>
        <v>483</v>
      </c>
      <c r="G14" s="127"/>
      <c r="H14" s="127">
        <v>1683</v>
      </c>
      <c r="I14" s="127">
        <v>598</v>
      </c>
      <c r="J14" s="127">
        <f>SUM(H14:I14)</f>
        <v>2281</v>
      </c>
      <c r="K14" s="142">
        <f t="shared" si="1"/>
        <v>9.314005716619029</v>
      </c>
      <c r="L14" s="1"/>
      <c r="M14" s="1"/>
      <c r="N14" s="1"/>
      <c r="O14" s="1"/>
      <c r="P14" s="4"/>
      <c r="Q14" s="1"/>
      <c r="R14" s="15"/>
    </row>
    <row r="15" spans="1:18" ht="12.75">
      <c r="A15" s="3" t="s">
        <v>62</v>
      </c>
      <c r="B15" s="4">
        <v>194</v>
      </c>
      <c r="C15" s="4">
        <v>79</v>
      </c>
      <c r="D15" s="4"/>
      <c r="E15" s="4">
        <v>620</v>
      </c>
      <c r="F15" s="4">
        <v>193</v>
      </c>
      <c r="G15" s="4"/>
      <c r="H15" s="4">
        <v>754</v>
      </c>
      <c r="I15" s="4">
        <v>252</v>
      </c>
      <c r="J15" s="4">
        <f t="shared" si="0"/>
        <v>1006</v>
      </c>
      <c r="K15" s="149">
        <f t="shared" si="1"/>
        <v>4.107799101674153</v>
      </c>
      <c r="L15" s="1"/>
      <c r="M15" s="1"/>
      <c r="N15" s="1"/>
      <c r="O15" s="1"/>
      <c r="P15" s="4"/>
      <c r="Q15" s="1"/>
      <c r="R15" s="15"/>
    </row>
    <row r="16" spans="1:17" ht="12.75">
      <c r="A16" s="3" t="s">
        <v>63</v>
      </c>
      <c r="B16" s="4">
        <v>90</v>
      </c>
      <c r="C16" s="4">
        <v>34</v>
      </c>
      <c r="D16" s="4"/>
      <c r="E16" s="4">
        <v>318</v>
      </c>
      <c r="F16" s="4">
        <v>110</v>
      </c>
      <c r="G16" s="4"/>
      <c r="H16" s="4">
        <v>356</v>
      </c>
      <c r="I16" s="4">
        <v>128</v>
      </c>
      <c r="J16" s="4">
        <f t="shared" si="0"/>
        <v>484</v>
      </c>
      <c r="K16" s="149">
        <f t="shared" si="1"/>
        <v>1.976316864026133</v>
      </c>
      <c r="L16" s="1"/>
      <c r="M16" s="4"/>
      <c r="N16" s="1"/>
      <c r="O16" s="1"/>
      <c r="P16" s="4"/>
      <c r="Q16" s="1"/>
    </row>
    <row r="17" spans="1:17" ht="12.75">
      <c r="A17" s="3" t="s">
        <v>64</v>
      </c>
      <c r="B17" s="4">
        <v>106</v>
      </c>
      <c r="C17" s="4">
        <v>46</v>
      </c>
      <c r="D17" s="4"/>
      <c r="E17" s="4">
        <v>418</v>
      </c>
      <c r="F17" s="4">
        <v>121</v>
      </c>
      <c r="G17" s="4"/>
      <c r="H17" s="4">
        <v>474</v>
      </c>
      <c r="I17" s="4">
        <v>144</v>
      </c>
      <c r="J17" s="4">
        <f t="shared" si="0"/>
        <v>618</v>
      </c>
      <c r="K17" s="149">
        <f t="shared" si="1"/>
        <v>2.5234789710085748</v>
      </c>
      <c r="L17" s="1"/>
      <c r="M17" s="1"/>
      <c r="N17" s="1"/>
      <c r="O17" s="1"/>
      <c r="P17" s="4"/>
      <c r="Q17" s="1"/>
    </row>
    <row r="18" spans="1:17" ht="12.75">
      <c r="A18" s="3" t="s">
        <v>65</v>
      </c>
      <c r="B18" s="4">
        <v>17</v>
      </c>
      <c r="C18" s="4">
        <v>18</v>
      </c>
      <c r="D18" s="4"/>
      <c r="E18" s="4">
        <v>87</v>
      </c>
      <c r="F18" s="4">
        <v>59</v>
      </c>
      <c r="G18" s="4"/>
      <c r="H18" s="4">
        <v>100</v>
      </c>
      <c r="I18" s="4">
        <v>74</v>
      </c>
      <c r="J18" s="4">
        <f t="shared" si="0"/>
        <v>174</v>
      </c>
      <c r="K18" s="149">
        <f t="shared" si="1"/>
        <v>0.7104940792160066</v>
      </c>
      <c r="L18" s="1"/>
      <c r="M18" s="1"/>
      <c r="N18" s="1"/>
      <c r="O18" s="1"/>
      <c r="P18" s="4"/>
      <c r="Q18" s="1"/>
    </row>
    <row r="19" spans="1:17" ht="16.5" customHeight="1">
      <c r="A19" s="81" t="s">
        <v>36</v>
      </c>
      <c r="B19" s="127">
        <f>SUM(B20:B21)</f>
        <v>986</v>
      </c>
      <c r="C19" s="127">
        <f>SUM(C20:C21)</f>
        <v>439</v>
      </c>
      <c r="D19" s="127"/>
      <c r="E19" s="127">
        <f>SUM(E20:E21)</f>
        <v>1687</v>
      </c>
      <c r="F19" s="127">
        <f>SUM(F20:F21)</f>
        <v>622</v>
      </c>
      <c r="G19" s="127"/>
      <c r="H19" s="127">
        <v>2406</v>
      </c>
      <c r="I19" s="127">
        <v>928</v>
      </c>
      <c r="J19" s="127">
        <f>SUM(H19:I19)</f>
        <v>3334</v>
      </c>
      <c r="K19" s="142">
        <f t="shared" si="1"/>
        <v>13.613719885667619</v>
      </c>
      <c r="L19" s="1"/>
      <c r="M19" s="1"/>
      <c r="N19" s="1"/>
      <c r="O19" s="1"/>
      <c r="P19" s="4"/>
      <c r="Q19" s="1"/>
    </row>
    <row r="20" spans="1:17" ht="12.75">
      <c r="A20" s="3" t="s">
        <v>66</v>
      </c>
      <c r="B20" s="4">
        <v>51</v>
      </c>
      <c r="C20" s="4">
        <v>25</v>
      </c>
      <c r="D20" s="4"/>
      <c r="E20" s="4">
        <v>237</v>
      </c>
      <c r="F20" s="4">
        <v>86</v>
      </c>
      <c r="G20" s="4"/>
      <c r="H20" s="4">
        <v>259</v>
      </c>
      <c r="I20" s="4">
        <v>102</v>
      </c>
      <c r="J20" s="4">
        <f t="shared" si="0"/>
        <v>361</v>
      </c>
      <c r="K20" s="149">
        <f t="shared" si="1"/>
        <v>1.4740710494079217</v>
      </c>
      <c r="L20" s="1"/>
      <c r="M20" s="1"/>
      <c r="N20" s="1"/>
      <c r="O20" s="1"/>
      <c r="P20" s="4"/>
      <c r="Q20" s="1"/>
    </row>
    <row r="21" spans="1:17" ht="12.75">
      <c r="A21" s="20" t="s">
        <v>67</v>
      </c>
      <c r="B21" s="18">
        <v>935</v>
      </c>
      <c r="C21" s="18">
        <v>414</v>
      </c>
      <c r="D21" s="18"/>
      <c r="E21" s="18">
        <v>1450</v>
      </c>
      <c r="F21" s="18">
        <v>536</v>
      </c>
      <c r="G21" s="18"/>
      <c r="H21" s="4">
        <v>2157</v>
      </c>
      <c r="I21" s="4">
        <v>828</v>
      </c>
      <c r="J21" s="4">
        <f t="shared" si="0"/>
        <v>2985</v>
      </c>
      <c r="K21" s="149">
        <f t="shared" si="1"/>
        <v>12.188648427929767</v>
      </c>
      <c r="L21" s="14"/>
      <c r="M21" s="14"/>
      <c r="N21" s="14"/>
      <c r="O21" s="14"/>
      <c r="P21" s="18"/>
      <c r="Q21" s="1"/>
    </row>
    <row r="22" spans="1:17" ht="16.5" customHeight="1">
      <c r="A22" s="81" t="s">
        <v>37</v>
      </c>
      <c r="B22" s="127">
        <f>SUM(B23:B24)</f>
        <v>1198</v>
      </c>
      <c r="C22" s="127">
        <f>SUM(C23:C24)</f>
        <v>462</v>
      </c>
      <c r="D22" s="127"/>
      <c r="E22" s="127">
        <f>SUM(E23:E24)</f>
        <v>2911</v>
      </c>
      <c r="F22" s="127">
        <f>SUM(F23:F24)</f>
        <v>1025</v>
      </c>
      <c r="G22" s="127"/>
      <c r="H22" s="127">
        <v>3615</v>
      </c>
      <c r="I22" s="127">
        <v>1292</v>
      </c>
      <c r="J22" s="127">
        <f>SUM(H22:I22)</f>
        <v>4907</v>
      </c>
      <c r="K22" s="142">
        <f t="shared" si="1"/>
        <v>20.03674969375255</v>
      </c>
      <c r="Q22" s="1"/>
    </row>
    <row r="23" spans="1:17" ht="12.75">
      <c r="A23" s="3" t="s">
        <v>68</v>
      </c>
      <c r="B23" s="4">
        <v>200</v>
      </c>
      <c r="C23" s="4">
        <v>71</v>
      </c>
      <c r="D23" s="4"/>
      <c r="E23" s="4">
        <v>497</v>
      </c>
      <c r="F23" s="4">
        <v>144</v>
      </c>
      <c r="G23" s="4"/>
      <c r="H23" s="4">
        <v>637</v>
      </c>
      <c r="I23" s="4">
        <v>198</v>
      </c>
      <c r="J23" s="4">
        <f t="shared" si="0"/>
        <v>835</v>
      </c>
      <c r="K23" s="149">
        <f t="shared" si="1"/>
        <v>3.409554920375663</v>
      </c>
      <c r="Q23" s="1"/>
    </row>
    <row r="24" spans="1:11" ht="12.75">
      <c r="A24" s="3" t="s">
        <v>69</v>
      </c>
      <c r="B24" s="4">
        <v>998</v>
      </c>
      <c r="C24" s="4">
        <v>391</v>
      </c>
      <c r="D24" s="4"/>
      <c r="E24" s="4">
        <v>2414</v>
      </c>
      <c r="F24" s="4">
        <v>881</v>
      </c>
      <c r="G24" s="4"/>
      <c r="H24" s="4">
        <v>2978</v>
      </c>
      <c r="I24" s="4">
        <v>1095</v>
      </c>
      <c r="J24" s="4">
        <f t="shared" si="0"/>
        <v>4073</v>
      </c>
      <c r="K24" s="149">
        <f t="shared" si="1"/>
        <v>16.63127807268273</v>
      </c>
    </row>
    <row r="25" spans="1:11" ht="16.5" customHeight="1">
      <c r="A25" s="81" t="s">
        <v>38</v>
      </c>
      <c r="B25" s="127">
        <f>SUM(B26:B28)</f>
        <v>483</v>
      </c>
      <c r="C25" s="127">
        <f>SUM(C26:C28)</f>
        <v>189</v>
      </c>
      <c r="D25" s="127"/>
      <c r="E25" s="127">
        <f>SUM(E26:E28)</f>
        <v>1580</v>
      </c>
      <c r="F25" s="127">
        <f>SUM(F26:F28)</f>
        <v>491</v>
      </c>
      <c r="G25" s="127"/>
      <c r="H25" s="127">
        <v>1862</v>
      </c>
      <c r="I25" s="127">
        <v>618</v>
      </c>
      <c r="J25" s="127">
        <f>SUM(H25:I25)</f>
        <v>2480</v>
      </c>
      <c r="K25" s="142">
        <f t="shared" si="1"/>
        <v>10.126582278481013</v>
      </c>
    </row>
    <row r="26" spans="1:11" ht="12.75">
      <c r="A26" s="3" t="s">
        <v>70</v>
      </c>
      <c r="B26" s="4">
        <v>132</v>
      </c>
      <c r="C26" s="4">
        <v>57</v>
      </c>
      <c r="D26" s="4"/>
      <c r="E26" s="4">
        <v>487</v>
      </c>
      <c r="F26" s="4">
        <v>116</v>
      </c>
      <c r="G26" s="4"/>
      <c r="H26" s="4">
        <v>583</v>
      </c>
      <c r="I26" s="4">
        <v>160</v>
      </c>
      <c r="J26" s="4">
        <f t="shared" si="0"/>
        <v>743</v>
      </c>
      <c r="K26" s="149">
        <f t="shared" si="1"/>
        <v>3.0338913842384647</v>
      </c>
    </row>
    <row r="27" spans="1:11" ht="12.75">
      <c r="A27" s="1" t="s">
        <v>71</v>
      </c>
      <c r="B27" s="4">
        <v>180</v>
      </c>
      <c r="C27" s="4">
        <v>81</v>
      </c>
      <c r="D27" s="4"/>
      <c r="E27" s="4">
        <v>525</v>
      </c>
      <c r="F27" s="4">
        <v>201</v>
      </c>
      <c r="G27" s="4"/>
      <c r="H27" s="4">
        <v>631</v>
      </c>
      <c r="I27" s="4">
        <v>257</v>
      </c>
      <c r="J27" s="4">
        <f t="shared" si="0"/>
        <v>888</v>
      </c>
      <c r="K27" s="149">
        <f t="shared" si="1"/>
        <v>3.6259697835851368</v>
      </c>
    </row>
    <row r="28" spans="1:11" ht="12.75">
      <c r="A28" s="1" t="s">
        <v>72</v>
      </c>
      <c r="B28" s="4">
        <v>171</v>
      </c>
      <c r="C28" s="4">
        <v>51</v>
      </c>
      <c r="D28" s="4"/>
      <c r="E28" s="4">
        <v>568</v>
      </c>
      <c r="F28" s="4">
        <v>174</v>
      </c>
      <c r="G28" s="4"/>
      <c r="H28" s="4">
        <v>648</v>
      </c>
      <c r="I28" s="4">
        <v>201</v>
      </c>
      <c r="J28" s="4">
        <f t="shared" si="0"/>
        <v>849</v>
      </c>
      <c r="K28" s="149">
        <f t="shared" si="1"/>
        <v>3.4667211106574114</v>
      </c>
    </row>
    <row r="29" spans="1:11" ht="16.5" customHeight="1">
      <c r="A29" s="13" t="s">
        <v>39</v>
      </c>
      <c r="B29" s="127">
        <f>SUM(B30:B31)</f>
        <v>170</v>
      </c>
      <c r="C29" s="127">
        <f>SUM(C30:C31)</f>
        <v>78</v>
      </c>
      <c r="D29" s="127"/>
      <c r="E29" s="127">
        <f>SUM(E30:E31)</f>
        <v>667</v>
      </c>
      <c r="F29" s="127">
        <f>SUM(F30:F31)</f>
        <v>232</v>
      </c>
      <c r="G29" s="127"/>
      <c r="H29" s="127">
        <v>750</v>
      </c>
      <c r="I29" s="127">
        <v>267</v>
      </c>
      <c r="J29" s="127">
        <f>SUM(H29:I29)</f>
        <v>1017</v>
      </c>
      <c r="K29" s="142">
        <f t="shared" si="1"/>
        <v>4.152715394038383</v>
      </c>
    </row>
    <row r="30" spans="1:11" ht="12.75">
      <c r="A30" s="1" t="s">
        <v>73</v>
      </c>
      <c r="B30" s="4">
        <v>138</v>
      </c>
      <c r="C30" s="4">
        <v>64</v>
      </c>
      <c r="D30" s="4"/>
      <c r="E30" s="4">
        <v>453</v>
      </c>
      <c r="F30" s="4">
        <v>156</v>
      </c>
      <c r="G30" s="4"/>
      <c r="H30" s="4">
        <v>520</v>
      </c>
      <c r="I30" s="4">
        <v>185</v>
      </c>
      <c r="J30" s="4">
        <f t="shared" si="0"/>
        <v>705</v>
      </c>
      <c r="K30" s="149">
        <f t="shared" si="1"/>
        <v>2.878726010616578</v>
      </c>
    </row>
    <row r="31" spans="1:11" ht="12.75">
      <c r="A31" s="1" t="s">
        <v>74</v>
      </c>
      <c r="B31" s="4">
        <v>32</v>
      </c>
      <c r="C31" s="4">
        <v>14</v>
      </c>
      <c r="D31" s="4"/>
      <c r="E31" s="4">
        <v>214</v>
      </c>
      <c r="F31" s="4">
        <v>76</v>
      </c>
      <c r="G31" s="4"/>
      <c r="H31" s="4">
        <v>230</v>
      </c>
      <c r="I31" s="4">
        <v>82</v>
      </c>
      <c r="J31" s="4">
        <f t="shared" si="0"/>
        <v>312</v>
      </c>
      <c r="K31" s="149">
        <f t="shared" si="1"/>
        <v>1.2739893834218048</v>
      </c>
    </row>
    <row r="32" spans="1:11" ht="16.5" customHeight="1">
      <c r="A32" s="13" t="s">
        <v>40</v>
      </c>
      <c r="B32" s="127">
        <f>SUM(B33:B34)</f>
        <v>170</v>
      </c>
      <c r="C32" s="127">
        <f>SUM(C33:C34)</f>
        <v>88</v>
      </c>
      <c r="D32" s="127"/>
      <c r="E32" s="127">
        <f>SUM(E33:E34)</f>
        <v>853</v>
      </c>
      <c r="F32" s="127">
        <f>SUM(F33:F34)</f>
        <v>299</v>
      </c>
      <c r="G32" s="127"/>
      <c r="H32" s="127">
        <v>918</v>
      </c>
      <c r="I32" s="127">
        <v>347</v>
      </c>
      <c r="J32" s="127">
        <f>SUM(H32:I32)</f>
        <v>1265</v>
      </c>
      <c r="K32" s="142">
        <f t="shared" si="1"/>
        <v>5.165373621886484</v>
      </c>
    </row>
    <row r="33" spans="1:11" ht="12.75">
      <c r="A33" s="1" t="s">
        <v>75</v>
      </c>
      <c r="B33" s="4">
        <v>71</v>
      </c>
      <c r="C33" s="4">
        <v>35</v>
      </c>
      <c r="D33" s="4"/>
      <c r="E33" s="4">
        <v>406</v>
      </c>
      <c r="F33" s="4">
        <v>133</v>
      </c>
      <c r="G33" s="4"/>
      <c r="H33" s="4">
        <v>435</v>
      </c>
      <c r="I33" s="4">
        <v>150</v>
      </c>
      <c r="J33" s="4">
        <f t="shared" si="0"/>
        <v>585</v>
      </c>
      <c r="K33" s="149">
        <f t="shared" si="1"/>
        <v>2.388730093915884</v>
      </c>
    </row>
    <row r="34" spans="1:11" ht="12.75">
      <c r="A34" s="2" t="s">
        <v>76</v>
      </c>
      <c r="B34" s="57">
        <v>99</v>
      </c>
      <c r="C34" s="57">
        <v>53</v>
      </c>
      <c r="D34" s="57"/>
      <c r="E34" s="57">
        <v>447</v>
      </c>
      <c r="F34" s="57">
        <v>166</v>
      </c>
      <c r="G34" s="57"/>
      <c r="H34" s="57">
        <v>484</v>
      </c>
      <c r="I34" s="57">
        <v>197</v>
      </c>
      <c r="J34" s="57">
        <f t="shared" si="0"/>
        <v>681</v>
      </c>
      <c r="K34" s="143">
        <f t="shared" si="1"/>
        <v>2.7807268272764394</v>
      </c>
    </row>
    <row r="35" spans="1:15" ht="24" customHeight="1">
      <c r="A35" s="14"/>
      <c r="B35" s="18"/>
      <c r="C35" s="18"/>
      <c r="D35" s="18"/>
      <c r="E35" s="18"/>
      <c r="F35" s="18"/>
      <c r="G35" s="18"/>
      <c r="H35" s="18"/>
      <c r="I35" s="18"/>
      <c r="J35" s="18"/>
      <c r="K35" s="6"/>
      <c r="L35" s="6"/>
      <c r="M35" s="6"/>
      <c r="N35" s="6"/>
      <c r="O35" s="6"/>
    </row>
    <row r="36" spans="1:15" ht="36.75" customHeight="1">
      <c r="A36" s="190" t="s">
        <v>402</v>
      </c>
      <c r="B36" s="208"/>
      <c r="C36" s="208"/>
      <c r="D36" s="208"/>
      <c r="E36" s="208"/>
      <c r="F36" s="208"/>
      <c r="G36" s="208"/>
      <c r="H36" s="208"/>
      <c r="I36" s="208"/>
      <c r="J36" s="208"/>
      <c r="K36" s="53"/>
      <c r="L36" s="53"/>
      <c r="M36" s="53"/>
      <c r="N36" s="53"/>
      <c r="O36" s="53"/>
    </row>
    <row r="38" spans="1:10" ht="12.75">
      <c r="A38" s="6"/>
      <c r="B38" s="6"/>
      <c r="C38" s="6"/>
      <c r="D38" s="6"/>
      <c r="E38" s="6"/>
      <c r="F38" s="6"/>
      <c r="G38" s="6"/>
      <c r="H38" s="6"/>
      <c r="I38" s="6"/>
      <c r="J38" s="6"/>
    </row>
    <row r="39" spans="1:15" ht="12.75">
      <c r="A39" s="55"/>
      <c r="B39" s="53"/>
      <c r="C39" s="53"/>
      <c r="D39" s="53"/>
      <c r="E39" s="53"/>
      <c r="F39" s="53"/>
      <c r="G39" s="53"/>
      <c r="H39" s="53"/>
      <c r="I39" s="53"/>
      <c r="J39" s="53"/>
      <c r="K39" s="53"/>
      <c r="L39" s="53"/>
      <c r="M39" s="53"/>
      <c r="N39" s="53"/>
      <c r="O39" s="53"/>
    </row>
    <row r="41" spans="1:16" ht="12.75">
      <c r="A41" s="17"/>
      <c r="B41" s="16"/>
      <c r="C41" s="16"/>
      <c r="D41" s="16"/>
      <c r="E41" s="16"/>
      <c r="F41" s="16"/>
      <c r="G41" s="16"/>
      <c r="H41" s="16"/>
      <c r="I41" s="16"/>
      <c r="J41" s="16"/>
      <c r="K41" s="16"/>
      <c r="L41" s="16"/>
      <c r="M41" s="16"/>
      <c r="N41" s="16"/>
      <c r="O41" s="16"/>
      <c r="P41" s="16"/>
    </row>
  </sheetData>
  <mergeCells count="7">
    <mergeCell ref="A1:K1"/>
    <mergeCell ref="A36:J36"/>
    <mergeCell ref="A3:J3"/>
    <mergeCell ref="B4:C4"/>
    <mergeCell ref="E4:F4"/>
    <mergeCell ref="H4:J4"/>
    <mergeCell ref="K4:K5"/>
  </mergeCells>
  <printOptions/>
  <pageMargins left="0.7874015748031497" right="0.3937007874015748" top="0.984251968503937" bottom="0.3937007874015748" header="0.5118110236220472" footer="0.5118110236220472"/>
  <pageSetup horizontalDpi="600" verticalDpi="600" orientation="portrait" paperSize="9"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Kerstin Sellén-Johansson</cp:lastModifiedBy>
  <cp:lastPrinted>2006-11-28T20:23:32Z</cp:lastPrinted>
  <dcterms:created xsi:type="dcterms:W3CDTF">2001-11-07T08:40:28Z</dcterms:created>
  <dcterms:modified xsi:type="dcterms:W3CDTF">2007-06-27T06:51:51Z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1053</vt:i4>
  </property>
</Properties>
</file>