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2.1, 2.2, 2.3" sheetId="1" r:id="rId1"/>
    <sheet name="2.4" sheetId="2" r:id="rId2"/>
    <sheet name="2.5" sheetId="3" r:id="rId3"/>
    <sheet name="2.6, 2.7" sheetId="4" r:id="rId4"/>
  </sheets>
  <definedNames>
    <definedName name="_xlnm.Print_Area" localSheetId="2">'2.5'!$A$1:$K$37</definedName>
  </definedNames>
  <calcPr fullCalcOnLoad="1"/>
</workbook>
</file>

<file path=xl/sharedStrings.xml><?xml version="1.0" encoding="utf-8"?>
<sst xmlns="http://schemas.openxmlformats.org/spreadsheetml/2006/main" count="356" uniqueCount="77">
  <si>
    <t>Läsår</t>
  </si>
  <si>
    <t>Studiebidrag</t>
  </si>
  <si>
    <t>Inackorderingstillägg</t>
  </si>
  <si>
    <t>Extra tillägg</t>
  </si>
  <si>
    <t>1 190 – 2 350</t>
  </si>
  <si>
    <t>285 – 855</t>
  </si>
  <si>
    <t>1 300 -</t>
  </si>
  <si>
    <t>Totalt</t>
  </si>
  <si>
    <t>105 000 - 124 999</t>
  </si>
  <si>
    <t>Kvinnor</t>
  </si>
  <si>
    <t>Män</t>
  </si>
  <si>
    <t>Inackorderings-
tillägg</t>
  </si>
  <si>
    <t xml:space="preserve">Läsår
</t>
  </si>
  <si>
    <t xml:space="preserve">Studiebidrag
</t>
  </si>
  <si>
    <t xml:space="preserve">Extra tillägg
</t>
  </si>
  <si>
    <t>2002/03</t>
  </si>
  <si>
    <t>2               Studiehjälp</t>
  </si>
  <si>
    <t>Tabell 2.1     Belopp per månad, kr</t>
  </si>
  <si>
    <t>Tabell 2.2     Utbetalda belopp i studiehjälp fördelade efter bidragsform och kön, mnkr</t>
  </si>
  <si>
    <t>2003/04</t>
  </si>
  <si>
    <t>-</t>
  </si>
  <si>
    <t xml:space="preserve">                 Study allowance</t>
  </si>
  <si>
    <t xml:space="preserve">                     Amount per month, SEK            </t>
  </si>
  <si>
    <t xml:space="preserve">                     Number of students receiving study allowance by type of grant and sex</t>
  </si>
  <si>
    <t>Tabell 2.3     Antal studerande som fått studiehjälp fördelade efter bidragsform och kön</t>
  </si>
  <si>
    <r>
      <t>0</t>
    </r>
    <r>
      <rPr>
        <sz val="8.5"/>
        <rFont val="Arial"/>
        <family val="2"/>
      </rPr>
      <t>85 000 - 104 999</t>
    </r>
  </si>
  <si>
    <r>
      <t>000 00</t>
    </r>
    <r>
      <rPr>
        <sz val="8.5"/>
        <rFont val="Arial"/>
        <family val="2"/>
      </rPr>
      <t xml:space="preserve">0 - </t>
    </r>
    <r>
      <rPr>
        <sz val="8.5"/>
        <color indexed="9"/>
        <rFont val="Arial"/>
        <family val="2"/>
      </rPr>
      <t>0</t>
    </r>
    <r>
      <rPr>
        <sz val="8.5"/>
        <rFont val="Arial"/>
        <family val="2"/>
      </rPr>
      <t>84 999</t>
    </r>
  </si>
  <si>
    <t>2004/05</t>
  </si>
  <si>
    <t>Dagliga resor</t>
  </si>
  <si>
    <t>Tabell 2.4     Antal studerande som fått studiehjälp fördelade efter skolform, 
                     bidragsform och kön, 2004/05</t>
  </si>
  <si>
    <t xml:space="preserve">                     Number of students receiving study allowance by type of school, 
                     type of grant and sex, 2004/05</t>
  </si>
  <si>
    <t>Tabell 2.5     Antal studerande som fått inackorderingstillägg fördelade efter 
                      avståndsklass, skolform och kön, 2004/05</t>
  </si>
  <si>
    <t xml:space="preserve">                      Number of students receiving boarding supplement by 
                      distance from home, type of school and sex, 2004/05</t>
  </si>
  <si>
    <t xml:space="preserve">                     Number of students receiving supplementary allowance by combined 
                     gross income, type of school and sex, 2004/05</t>
  </si>
  <si>
    <t xml:space="preserve"> </t>
  </si>
  <si>
    <t>125 000 -</t>
  </si>
  <si>
    <r>
      <t xml:space="preserve">Totalt </t>
    </r>
    <r>
      <rPr>
        <vertAlign val="superscript"/>
        <sz val="8.5"/>
        <rFont val="Arial"/>
        <family val="2"/>
      </rPr>
      <t>2)</t>
    </r>
  </si>
  <si>
    <t>Komplette-
rande utb</t>
  </si>
  <si>
    <t>Fristående
skola</t>
  </si>
  <si>
    <t xml:space="preserve">
Deltid
</t>
  </si>
  <si>
    <t>Kommunal
skola</t>
  </si>
  <si>
    <r>
      <t>0 00</t>
    </r>
    <r>
      <rPr>
        <sz val="8.5"/>
        <rFont val="Arial"/>
        <family val="0"/>
      </rPr>
      <t xml:space="preserve">1 - </t>
    </r>
    <r>
      <rPr>
        <sz val="8.5"/>
        <color indexed="9"/>
        <rFont val="Arial"/>
        <family val="2"/>
      </rPr>
      <t>0 0</t>
    </r>
    <r>
      <rPr>
        <sz val="8.5"/>
        <rFont val="Arial"/>
        <family val="0"/>
      </rPr>
      <t>44</t>
    </r>
  </si>
  <si>
    <r>
      <t>0 0</t>
    </r>
    <r>
      <rPr>
        <sz val="8.5"/>
        <rFont val="Arial"/>
        <family val="0"/>
      </rPr>
      <t xml:space="preserve">45 - </t>
    </r>
    <r>
      <rPr>
        <sz val="8.5"/>
        <color indexed="9"/>
        <rFont val="Arial"/>
        <family val="2"/>
      </rPr>
      <t>0 0</t>
    </r>
    <r>
      <rPr>
        <sz val="8.5"/>
        <rFont val="Arial"/>
        <family val="0"/>
      </rPr>
      <t>84</t>
    </r>
  </si>
  <si>
    <r>
      <t>0 0</t>
    </r>
    <r>
      <rPr>
        <sz val="8.5"/>
        <rFont val="Arial"/>
        <family val="0"/>
      </rPr>
      <t xml:space="preserve">85 -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124</t>
    </r>
  </si>
  <si>
    <r>
      <t xml:space="preserve">0 </t>
    </r>
    <r>
      <rPr>
        <sz val="8.5"/>
        <rFont val="Arial"/>
        <family val="0"/>
      </rPr>
      <t xml:space="preserve">125 -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174</t>
    </r>
  </si>
  <si>
    <r>
      <t xml:space="preserve">0 </t>
    </r>
    <r>
      <rPr>
        <sz val="8.5"/>
        <rFont val="Arial"/>
        <family val="0"/>
      </rPr>
      <t xml:space="preserve">175 -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224</t>
    </r>
  </si>
  <si>
    <r>
      <t xml:space="preserve">0 </t>
    </r>
    <r>
      <rPr>
        <sz val="8.5"/>
        <rFont val="Arial"/>
        <family val="0"/>
      </rPr>
      <t xml:space="preserve">225 -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599</t>
    </r>
  </si>
  <si>
    <r>
      <t xml:space="preserve">0 </t>
    </r>
    <r>
      <rPr>
        <sz val="8.5"/>
        <rFont val="Arial"/>
        <family val="0"/>
      </rPr>
      <t xml:space="preserve">600 -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899</t>
    </r>
  </si>
  <si>
    <r>
      <t xml:space="preserve">0 </t>
    </r>
    <r>
      <rPr>
        <sz val="8.5"/>
        <rFont val="Arial"/>
        <family val="0"/>
      </rPr>
      <t>900 - 1 299</t>
    </r>
  </si>
  <si>
    <r>
      <t>Kvinnor</t>
    </r>
    <r>
      <rPr>
        <b/>
        <vertAlign val="superscript"/>
        <sz val="8.5"/>
        <rFont val="Arial"/>
        <family val="2"/>
      </rPr>
      <t>3)</t>
    </r>
  </si>
  <si>
    <r>
      <t>Män</t>
    </r>
    <r>
      <rPr>
        <b/>
        <vertAlign val="superscript"/>
        <sz val="8.5"/>
        <rFont val="Arial"/>
        <family val="2"/>
      </rPr>
      <t>3)</t>
    </r>
  </si>
  <si>
    <r>
      <t>Totalt</t>
    </r>
    <r>
      <rPr>
        <b/>
        <vertAlign val="superscript"/>
        <sz val="8.5"/>
        <rFont val="Arial"/>
        <family val="2"/>
      </rPr>
      <t>3)</t>
    </r>
  </si>
  <si>
    <r>
      <t>Kvinnor</t>
    </r>
    <r>
      <rPr>
        <b/>
        <vertAlign val="superscript"/>
        <sz val="8.5"/>
        <rFont val="Arial"/>
        <family val="2"/>
      </rPr>
      <t>2)</t>
    </r>
  </si>
  <si>
    <r>
      <t>Män</t>
    </r>
    <r>
      <rPr>
        <b/>
        <vertAlign val="superscript"/>
        <sz val="8.5"/>
        <rFont val="Arial"/>
        <family val="2"/>
      </rPr>
      <t>2)</t>
    </r>
  </si>
  <si>
    <r>
      <t>Totalt</t>
    </r>
    <r>
      <rPr>
        <b/>
        <vertAlign val="superscript"/>
        <sz val="8.5"/>
        <rFont val="Arial"/>
        <family val="2"/>
      </rPr>
      <t>2)</t>
    </r>
  </si>
  <si>
    <t>Tabell 2.6     Antal studerande som fått extra tillägg fördelade efter storlek på 
                     ekonomiskt underlag, skolform och kön, 2004/05</t>
  </si>
  <si>
    <t>Grund-
skola</t>
  </si>
  <si>
    <t>Folkhög-
skola</t>
  </si>
  <si>
    <t>Vuxen-
utbildning</t>
  </si>
  <si>
    <r>
      <t>Saknas</t>
    </r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
</t>
    </r>
  </si>
  <si>
    <r>
      <t>Totalt</t>
    </r>
    <r>
      <rPr>
        <vertAlign val="superscript"/>
        <sz val="8.5"/>
        <rFont val="Arial"/>
        <family val="2"/>
      </rPr>
      <t xml:space="preserve"> 2)
</t>
    </r>
  </si>
  <si>
    <t>Avståndsklass, 
km</t>
  </si>
  <si>
    <r>
      <t>Ekonomiskt
underlag, kr</t>
    </r>
    <r>
      <rPr>
        <vertAlign val="superscript"/>
        <sz val="8.5"/>
        <rFont val="Arial"/>
        <family val="2"/>
      </rPr>
      <t>1)</t>
    </r>
  </si>
  <si>
    <r>
      <t>Saknas</t>
    </r>
    <r>
      <rPr>
        <vertAlign val="superscript"/>
        <sz val="8.5"/>
        <rFont val="Arial"/>
        <family val="2"/>
      </rPr>
      <t>1)</t>
    </r>
  </si>
  <si>
    <r>
      <t>Totalt</t>
    </r>
    <r>
      <rPr>
        <vertAlign val="superscript"/>
        <sz val="8.5"/>
        <rFont val="Arial"/>
        <family val="2"/>
      </rPr>
      <t xml:space="preserve"> 2)</t>
    </r>
  </si>
  <si>
    <t xml:space="preserve">Bidragsform
</t>
  </si>
  <si>
    <t>1)   Uppgifter om skolform saknas för utlandsstuderande. De elever som studerar utomlands 
      ingår därför i kolumnen saknas (skolform saknas).
2)   Nettoräknat antal. Studerande som läst på olika skolformer under läsåret har endast
      räknats en gång.</t>
  </si>
  <si>
    <t>1)   Avser föräldrarnas och i förekommande fall elevens beräknade inkomster och viss del av förmögenhet.
2)   Uppgifter om skolform saknas för utlandsstuderande. De elever som studerar utomlands ingår därför i 
      kolumnen saknas (skolform saknas).
3)   Nettoräknat antal. Studerande som läst på olika skolformer under läsåret har endast räknats en gång.</t>
  </si>
  <si>
    <t xml:space="preserve">
Bidragsform
</t>
  </si>
  <si>
    <t>1)   Uppgifter om skolform saknas för utlandsstuderande. De elever som studerar utomlands ingår därför i 
      kolumnen saknas (skolform saknas).
2)   Nettoräknat antal. Studerande som läst på olika skolformer under läsåret har endast räknats en gång.</t>
  </si>
  <si>
    <t xml:space="preserve">  Kvinnor</t>
  </si>
  <si>
    <t xml:space="preserve">   Män</t>
  </si>
  <si>
    <t xml:space="preserve">   Kvinnor</t>
  </si>
  <si>
    <t xml:space="preserve">  Män</t>
  </si>
  <si>
    <t xml:space="preserve">                     Total disbursed amount by type of grant and sex, SEK million</t>
  </si>
  <si>
    <t>Tabell 2.7     Antal studerande som fått avslag fördelade efter bidragsform, 
                      skolform och kön, 2004/05</t>
  </si>
  <si>
    <t xml:space="preserve">                      Number of rejections by type of grant, type of school and sex, 2004/05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</si>
</sst>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sz val="8.5"/>
      <color indexed="9"/>
      <name val="Arial"/>
      <family val="2"/>
    </font>
    <font>
      <vertAlign val="superscript"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2" fillId="0" borderId="3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10</xdr:row>
      <xdr:rowOff>47625</xdr:rowOff>
    </xdr:from>
    <xdr:to>
      <xdr:col>2</xdr:col>
      <xdr:colOff>390525</xdr:colOff>
      <xdr:row>10</xdr:row>
      <xdr:rowOff>266700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1455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38100</xdr:rowOff>
    </xdr:from>
    <xdr:to>
      <xdr:col>2</xdr:col>
      <xdr:colOff>390525</xdr:colOff>
      <xdr:row>22</xdr:row>
      <xdr:rowOff>266700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434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2</xdr:col>
      <xdr:colOff>390525</xdr:colOff>
      <xdr:row>34</xdr:row>
      <xdr:rowOff>266700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1</xdr:col>
      <xdr:colOff>19050</xdr:colOff>
      <xdr:row>17</xdr:row>
      <xdr:rowOff>266700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671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1</xdr:col>
      <xdr:colOff>514350</xdr:colOff>
      <xdr:row>34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817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19</xdr:row>
      <xdr:rowOff>28575</xdr:rowOff>
    </xdr:from>
    <xdr:to>
      <xdr:col>1</xdr:col>
      <xdr:colOff>9525</xdr:colOff>
      <xdr:row>19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147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1</xdr:col>
      <xdr:colOff>47625</xdr:colOff>
      <xdr:row>34</xdr:row>
      <xdr:rowOff>266700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15" sqref="A15:Q15"/>
    </sheetView>
  </sheetViews>
  <sheetFormatPr defaultColWidth="9.140625" defaultRowHeight="12.75"/>
  <cols>
    <col min="1" max="1" width="7.421875" style="0" customWidth="1"/>
    <col min="2" max="4" width="6.7109375" style="0" customWidth="1"/>
    <col min="5" max="5" width="1.28515625" style="0" customWidth="1"/>
    <col min="6" max="6" width="6.140625" style="0" customWidth="1"/>
    <col min="7" max="7" width="6.00390625" style="0" customWidth="1"/>
    <col min="8" max="8" width="5.140625" style="0" customWidth="1"/>
    <col min="9" max="9" width="1.28515625" style="0" customWidth="1"/>
    <col min="10" max="10" width="6.00390625" style="0" customWidth="1"/>
    <col min="11" max="11" width="6.28125" style="0" customWidth="1"/>
    <col min="12" max="12" width="5.140625" style="0" customWidth="1"/>
    <col min="13" max="13" width="1.28515625" style="0" customWidth="1"/>
    <col min="14" max="14" width="4.7109375" style="0" customWidth="1"/>
    <col min="15" max="15" width="6.140625" style="0" customWidth="1"/>
    <col min="16" max="16" width="5.57421875" style="0" customWidth="1"/>
    <col min="17" max="17" width="7.28125" style="0" customWidth="1"/>
  </cols>
  <sheetData>
    <row r="1" spans="1:7" ht="15.75" customHeight="1">
      <c r="A1" s="101" t="s">
        <v>16</v>
      </c>
      <c r="B1" s="91"/>
      <c r="C1" s="91"/>
      <c r="D1" s="91"/>
      <c r="E1" s="91"/>
      <c r="F1" s="91"/>
      <c r="G1" s="91"/>
    </row>
    <row r="2" spans="1:7" ht="20.25" customHeight="1">
      <c r="A2" s="103" t="s">
        <v>21</v>
      </c>
      <c r="B2" s="91"/>
      <c r="C2" s="91"/>
      <c r="D2" s="91"/>
      <c r="E2" s="22"/>
      <c r="F2" s="22"/>
      <c r="G2" s="22"/>
    </row>
    <row r="4" spans="1:7" ht="12.75">
      <c r="A4" s="102" t="s">
        <v>17</v>
      </c>
      <c r="B4" s="102"/>
      <c r="C4" s="102"/>
      <c r="D4" s="102"/>
      <c r="E4" s="102"/>
      <c r="F4" s="102"/>
      <c r="G4" s="102"/>
    </row>
    <row r="5" spans="1:7" ht="7.5" customHeight="1">
      <c r="A5" s="18"/>
      <c r="B5" s="18"/>
      <c r="C5" s="18"/>
      <c r="D5" s="18"/>
      <c r="E5" s="18"/>
      <c r="F5" s="18"/>
      <c r="G5" s="18"/>
    </row>
    <row r="6" spans="1:9" ht="12.75" customHeight="1">
      <c r="A6" s="104" t="s">
        <v>22</v>
      </c>
      <c r="B6" s="96"/>
      <c r="C6" s="96"/>
      <c r="D6" s="96"/>
      <c r="E6" s="96"/>
      <c r="F6" s="96"/>
      <c r="G6" s="96"/>
      <c r="H6" s="96"/>
      <c r="I6" s="25"/>
    </row>
    <row r="7" spans="1:9" ht="29.25" customHeight="1">
      <c r="A7" s="9" t="s">
        <v>12</v>
      </c>
      <c r="B7" s="99" t="s">
        <v>13</v>
      </c>
      <c r="C7" s="100"/>
      <c r="D7" s="99" t="s">
        <v>11</v>
      </c>
      <c r="E7" s="99"/>
      <c r="F7" s="100"/>
      <c r="G7" s="99" t="s">
        <v>14</v>
      </c>
      <c r="H7" s="100"/>
      <c r="I7" s="25"/>
    </row>
    <row r="8" spans="1:9" ht="18.75" customHeight="1">
      <c r="A8" s="13" t="s">
        <v>15</v>
      </c>
      <c r="B8" s="98">
        <v>950</v>
      </c>
      <c r="C8" s="91"/>
      <c r="D8" s="98" t="s">
        <v>4</v>
      </c>
      <c r="E8" s="98"/>
      <c r="F8" s="91"/>
      <c r="G8" s="98" t="s">
        <v>5</v>
      </c>
      <c r="H8" s="91"/>
      <c r="I8" s="22"/>
    </row>
    <row r="9" spans="1:9" ht="16.5" customHeight="1">
      <c r="A9" s="13" t="s">
        <v>19</v>
      </c>
      <c r="B9" s="98">
        <v>950</v>
      </c>
      <c r="C9" s="98"/>
      <c r="D9" s="98" t="s">
        <v>4</v>
      </c>
      <c r="E9" s="98"/>
      <c r="F9" s="87"/>
      <c r="G9" s="98" t="s">
        <v>5</v>
      </c>
      <c r="H9" s="87"/>
      <c r="I9" s="25"/>
    </row>
    <row r="10" spans="1:9" ht="16.5" customHeight="1">
      <c r="A10" s="7" t="s">
        <v>27</v>
      </c>
      <c r="B10" s="97">
        <v>950</v>
      </c>
      <c r="C10" s="97"/>
      <c r="D10" s="97" t="s">
        <v>4</v>
      </c>
      <c r="E10" s="97"/>
      <c r="F10" s="96"/>
      <c r="G10" s="97" t="s">
        <v>5</v>
      </c>
      <c r="H10" s="96"/>
      <c r="I10" s="25"/>
    </row>
    <row r="11" spans="1:6" ht="24" customHeight="1">
      <c r="A11" s="13"/>
      <c r="B11" s="14"/>
      <c r="C11" s="14"/>
      <c r="D11" s="27"/>
      <c r="E11" s="27"/>
      <c r="F11" s="14"/>
    </row>
    <row r="12" ht="12.75">
      <c r="A12" s="1"/>
    </row>
    <row r="13" ht="12.75">
      <c r="A13" s="1"/>
    </row>
    <row r="15" spans="1:17" ht="12.75">
      <c r="A15" s="93" t="s">
        <v>18</v>
      </c>
      <c r="B15" s="87"/>
      <c r="C15" s="87"/>
      <c r="D15" s="87"/>
      <c r="E15" s="87"/>
      <c r="F15" s="87"/>
      <c r="G15" s="87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6" ht="6.75" customHeight="1">
      <c r="A16" s="28"/>
      <c r="B16" s="25"/>
      <c r="C16" s="25"/>
      <c r="D16" s="25"/>
      <c r="E16" s="25"/>
      <c r="F16" s="25"/>
      <c r="G16" s="25"/>
      <c r="H16" s="22"/>
      <c r="I16" s="22"/>
      <c r="J16" s="22"/>
      <c r="K16" s="22"/>
      <c r="L16" s="22"/>
      <c r="M16" s="22"/>
      <c r="N16" s="22"/>
      <c r="O16" s="22"/>
      <c r="P16" s="22"/>
    </row>
    <row r="17" spans="1:17" ht="12.75" customHeight="1">
      <c r="A17" s="104" t="s">
        <v>74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87"/>
      <c r="N17" s="96"/>
      <c r="O17" s="96"/>
      <c r="P17" s="96"/>
      <c r="Q17" s="96"/>
    </row>
    <row r="18" spans="1:17" ht="15" customHeight="1">
      <c r="A18" s="5" t="s">
        <v>0</v>
      </c>
      <c r="B18" s="106" t="s">
        <v>1</v>
      </c>
      <c r="C18" s="106"/>
      <c r="D18" s="106"/>
      <c r="E18" s="72"/>
      <c r="F18" s="106" t="s">
        <v>2</v>
      </c>
      <c r="G18" s="107"/>
      <c r="H18" s="107"/>
      <c r="I18" s="71"/>
      <c r="J18" s="92" t="s">
        <v>3</v>
      </c>
      <c r="K18" s="92"/>
      <c r="L18" s="92"/>
      <c r="M18" s="70"/>
      <c r="N18" s="92" t="s">
        <v>28</v>
      </c>
      <c r="O18" s="92"/>
      <c r="P18" s="92"/>
      <c r="Q18" s="26" t="s">
        <v>7</v>
      </c>
    </row>
    <row r="19" spans="1:17" ht="15" customHeight="1">
      <c r="A19" s="2"/>
      <c r="B19" s="49" t="s">
        <v>7</v>
      </c>
      <c r="C19" s="49" t="s">
        <v>9</v>
      </c>
      <c r="D19" s="49" t="s">
        <v>10</v>
      </c>
      <c r="E19" s="49"/>
      <c r="F19" s="49" t="s">
        <v>7</v>
      </c>
      <c r="G19" s="49" t="s">
        <v>9</v>
      </c>
      <c r="H19" s="49" t="s">
        <v>10</v>
      </c>
      <c r="I19" s="49"/>
      <c r="J19" s="49" t="s">
        <v>7</v>
      </c>
      <c r="K19" s="49" t="s">
        <v>9</v>
      </c>
      <c r="L19" s="49" t="s">
        <v>10</v>
      </c>
      <c r="M19" s="49"/>
      <c r="N19" s="56" t="s">
        <v>7</v>
      </c>
      <c r="O19" s="56" t="s">
        <v>9</v>
      </c>
      <c r="P19" s="56" t="s">
        <v>10</v>
      </c>
      <c r="Q19" s="49"/>
    </row>
    <row r="20" spans="1:17" ht="18.75" customHeight="1">
      <c r="A20" s="13" t="s">
        <v>15</v>
      </c>
      <c r="B20" s="32">
        <f>SUM(C20:D20)</f>
        <v>2858.9366250000003</v>
      </c>
      <c r="C20" s="32">
        <v>1390.131675</v>
      </c>
      <c r="D20" s="32">
        <v>1468.80495</v>
      </c>
      <c r="E20" s="32"/>
      <c r="F20" s="32">
        <f>SUM(G20:H20)</f>
        <v>57.335222</v>
      </c>
      <c r="G20" s="32">
        <v>34.988257</v>
      </c>
      <c r="H20" s="32">
        <v>22.346965</v>
      </c>
      <c r="I20" s="32"/>
      <c r="J20" s="68">
        <f>SUM(K20:L20)</f>
        <v>89.013788</v>
      </c>
      <c r="K20" s="32">
        <v>43.29154</v>
      </c>
      <c r="L20" s="32">
        <v>45.722248</v>
      </c>
      <c r="M20" s="32"/>
      <c r="N20" s="32">
        <f>SUM(O20:P20)</f>
        <v>0.114498</v>
      </c>
      <c r="O20" s="32">
        <v>0.057955</v>
      </c>
      <c r="P20" s="32">
        <v>0.056543</v>
      </c>
      <c r="Q20" s="32">
        <v>3051.422379</v>
      </c>
    </row>
    <row r="21" spans="1:17" ht="16.5" customHeight="1">
      <c r="A21" s="13" t="s">
        <v>19</v>
      </c>
      <c r="B21" s="32">
        <f>SUM(C21:D21)</f>
        <v>2981.9</v>
      </c>
      <c r="C21" s="32">
        <v>1454.7</v>
      </c>
      <c r="D21" s="32">
        <v>1527.2</v>
      </c>
      <c r="E21" s="32"/>
      <c r="F21" s="32">
        <f>SUM(G21:H21)</f>
        <v>69.1</v>
      </c>
      <c r="G21" s="32">
        <v>41.3</v>
      </c>
      <c r="H21" s="32">
        <v>27.8</v>
      </c>
      <c r="I21" s="32"/>
      <c r="J21" s="68">
        <f>SUM(K21:L21)</f>
        <v>88.2</v>
      </c>
      <c r="K21" s="32">
        <v>43.1</v>
      </c>
      <c r="L21" s="32">
        <v>45.1</v>
      </c>
      <c r="M21" s="32"/>
      <c r="N21" s="32">
        <f>SUM(O21:P21)</f>
        <v>0.127317</v>
      </c>
      <c r="O21" s="32">
        <v>0.057761</v>
      </c>
      <c r="P21" s="32">
        <v>0.069556</v>
      </c>
      <c r="Q21" s="32">
        <v>3150.977897</v>
      </c>
    </row>
    <row r="22" spans="1:17" ht="16.5" customHeight="1">
      <c r="A22" s="7" t="s">
        <v>27</v>
      </c>
      <c r="B22" s="42">
        <f>SUM(C22:D22)</f>
        <v>3104.871125</v>
      </c>
      <c r="C22" s="42">
        <v>1515.66515</v>
      </c>
      <c r="D22" s="42">
        <v>1589.205975</v>
      </c>
      <c r="E22" s="42"/>
      <c r="F22" s="42">
        <f>SUM(G22:H22)</f>
        <v>82.344999</v>
      </c>
      <c r="G22" s="42">
        <v>49.09896</v>
      </c>
      <c r="H22" s="42">
        <v>33.246039</v>
      </c>
      <c r="I22" s="42"/>
      <c r="J22" s="69">
        <f>SUM(K22:L22)</f>
        <v>78.733333</v>
      </c>
      <c r="K22" s="42">
        <v>38.092184</v>
      </c>
      <c r="L22" s="42">
        <v>40.641149</v>
      </c>
      <c r="M22" s="42"/>
      <c r="N22" s="42">
        <f>SUM(O22:P22)</f>
        <v>0.107357</v>
      </c>
      <c r="O22" s="42">
        <v>0.071502</v>
      </c>
      <c r="P22" s="42">
        <v>0.035855</v>
      </c>
      <c r="Q22" s="42">
        <v>3266.059514</v>
      </c>
    </row>
    <row r="23" spans="1:5" ht="24" customHeight="1">
      <c r="A23" s="87"/>
      <c r="B23" s="91"/>
      <c r="C23" s="91"/>
      <c r="D23" s="27"/>
      <c r="E23" s="27"/>
    </row>
    <row r="24" spans="1:5" ht="12.75" customHeight="1">
      <c r="A24" s="28"/>
      <c r="B24" s="25"/>
      <c r="C24" s="25"/>
      <c r="D24" s="25"/>
      <c r="E24" s="25"/>
    </row>
    <row r="25" spans="1:5" ht="12.75" customHeight="1">
      <c r="A25" s="28"/>
      <c r="B25" s="25"/>
      <c r="C25" s="25"/>
      <c r="D25" s="25"/>
      <c r="E25" s="25"/>
    </row>
    <row r="26" spans="1:5" ht="12.75" customHeight="1">
      <c r="A26" s="28"/>
      <c r="B26" s="25"/>
      <c r="C26" s="25"/>
      <c r="D26" s="25"/>
      <c r="E26" s="25"/>
    </row>
    <row r="27" spans="1:17" ht="12.75" customHeight="1">
      <c r="A27" s="88" t="s">
        <v>24</v>
      </c>
      <c r="B27" s="89"/>
      <c r="C27" s="89"/>
      <c r="D27" s="89"/>
      <c r="E27" s="89"/>
      <c r="F27" s="89"/>
      <c r="G27" s="90"/>
      <c r="H27" s="90"/>
      <c r="I27" s="90"/>
      <c r="J27" s="90"/>
      <c r="K27" s="90"/>
      <c r="L27" s="90"/>
      <c r="M27" s="91"/>
      <c r="N27" s="91"/>
      <c r="O27" s="91"/>
      <c r="P27" s="91"/>
      <c r="Q27" s="91"/>
    </row>
    <row r="28" spans="1:16" ht="7.5" customHeight="1">
      <c r="A28" s="19"/>
      <c r="B28" s="24"/>
      <c r="C28" s="24"/>
      <c r="D28" s="24"/>
      <c r="E28" s="24"/>
      <c r="F28" s="24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7" ht="12.75" customHeight="1">
      <c r="A29" s="94" t="s">
        <v>23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6"/>
      <c r="N29" s="96"/>
      <c r="O29" s="96"/>
      <c r="P29" s="96"/>
      <c r="Q29" s="96"/>
    </row>
    <row r="30" spans="1:17" ht="15" customHeight="1">
      <c r="A30" s="5" t="s">
        <v>0</v>
      </c>
      <c r="B30" s="106" t="s">
        <v>1</v>
      </c>
      <c r="C30" s="106"/>
      <c r="D30" s="106"/>
      <c r="E30" s="29"/>
      <c r="F30" s="108" t="s">
        <v>2</v>
      </c>
      <c r="G30" s="100"/>
      <c r="H30" s="100"/>
      <c r="I30" s="73"/>
      <c r="J30" s="29" t="s">
        <v>3</v>
      </c>
      <c r="K30" s="30"/>
      <c r="L30" s="30"/>
      <c r="M30" s="71"/>
      <c r="N30" s="105" t="s">
        <v>28</v>
      </c>
      <c r="O30" s="105"/>
      <c r="P30" s="105"/>
      <c r="Q30" s="26" t="s">
        <v>7</v>
      </c>
    </row>
    <row r="31" spans="1:17" ht="15" customHeight="1">
      <c r="A31" s="2"/>
      <c r="B31" s="49" t="s">
        <v>7</v>
      </c>
      <c r="C31" s="49" t="s">
        <v>9</v>
      </c>
      <c r="D31" s="49" t="s">
        <v>10</v>
      </c>
      <c r="E31" s="56"/>
      <c r="F31" s="49" t="s">
        <v>7</v>
      </c>
      <c r="G31" s="49" t="s">
        <v>9</v>
      </c>
      <c r="H31" s="49" t="s">
        <v>10</v>
      </c>
      <c r="I31" s="49"/>
      <c r="J31" s="49" t="s">
        <v>7</v>
      </c>
      <c r="K31" s="49" t="s">
        <v>9</v>
      </c>
      <c r="L31" s="49" t="s">
        <v>10</v>
      </c>
      <c r="M31" s="49"/>
      <c r="N31" s="49" t="s">
        <v>7</v>
      </c>
      <c r="O31" s="49" t="s">
        <v>9</v>
      </c>
      <c r="P31" s="49" t="s">
        <v>10</v>
      </c>
      <c r="Q31" s="49"/>
    </row>
    <row r="32" spans="1:17" ht="18.75" customHeight="1">
      <c r="A32" s="13" t="s">
        <v>15</v>
      </c>
      <c r="B32" s="16">
        <f>SUM(C32:D32)</f>
        <v>326769</v>
      </c>
      <c r="C32" s="16">
        <v>159073</v>
      </c>
      <c r="D32" s="16">
        <v>167696</v>
      </c>
      <c r="E32" s="16"/>
      <c r="F32" s="16">
        <f>SUM(G32:H32)</f>
        <v>4673</v>
      </c>
      <c r="G32" s="16">
        <v>2851</v>
      </c>
      <c r="H32" s="16">
        <v>1822</v>
      </c>
      <c r="I32" s="16"/>
      <c r="J32" s="16">
        <f>SUM(K32:L32)</f>
        <v>12421</v>
      </c>
      <c r="K32" s="16">
        <v>6001</v>
      </c>
      <c r="L32" s="16">
        <v>6420</v>
      </c>
      <c r="M32" s="16"/>
      <c r="N32" s="16">
        <f>SUM(O32:P32)</f>
        <v>18</v>
      </c>
      <c r="O32" s="16">
        <v>9</v>
      </c>
      <c r="P32" s="16">
        <v>9</v>
      </c>
      <c r="Q32" s="23">
        <v>327491</v>
      </c>
    </row>
    <row r="33" spans="1:17" s="27" customFormat="1" ht="16.5" customHeight="1">
      <c r="A33" s="13" t="s">
        <v>19</v>
      </c>
      <c r="B33" s="16">
        <f>SUM(C33:D33)</f>
        <v>337334</v>
      </c>
      <c r="C33" s="16">
        <v>165027</v>
      </c>
      <c r="D33" s="16">
        <v>172307</v>
      </c>
      <c r="E33" s="16"/>
      <c r="F33" s="16">
        <f>SUM(G33:H33)</f>
        <v>5496</v>
      </c>
      <c r="G33" s="16">
        <v>3305</v>
      </c>
      <c r="H33" s="16">
        <v>2191</v>
      </c>
      <c r="I33" s="16"/>
      <c r="J33" s="16">
        <f>SUM(K33:L33)</f>
        <v>12267</v>
      </c>
      <c r="K33" s="16">
        <v>5995</v>
      </c>
      <c r="L33" s="16">
        <v>6272</v>
      </c>
      <c r="M33" s="16"/>
      <c r="N33" s="16">
        <f>SUM(O33:P33)</f>
        <v>18</v>
      </c>
      <c r="O33" s="16">
        <v>8</v>
      </c>
      <c r="P33" s="16">
        <v>10</v>
      </c>
      <c r="Q33" s="23">
        <v>338081</v>
      </c>
    </row>
    <row r="34" spans="1:17" ht="16.5" customHeight="1">
      <c r="A34" s="7" t="s">
        <v>27</v>
      </c>
      <c r="B34" s="43">
        <f>SUM(C34:D34)</f>
        <v>352340</v>
      </c>
      <c r="C34" s="43">
        <v>172337</v>
      </c>
      <c r="D34" s="43">
        <v>180003</v>
      </c>
      <c r="E34" s="43"/>
      <c r="F34" s="43">
        <f>SUM(G34:H34)</f>
        <v>6394</v>
      </c>
      <c r="G34" s="43">
        <v>3811</v>
      </c>
      <c r="H34" s="43">
        <v>2583</v>
      </c>
      <c r="I34" s="43"/>
      <c r="J34" s="43">
        <f>SUM(K34:L34)</f>
        <v>10714</v>
      </c>
      <c r="K34" s="43">
        <v>5209</v>
      </c>
      <c r="L34" s="43">
        <v>5505</v>
      </c>
      <c r="M34" s="43"/>
      <c r="N34" s="43">
        <f>SUM(O34:P34)</f>
        <v>17</v>
      </c>
      <c r="O34" s="43">
        <v>12</v>
      </c>
      <c r="P34" s="43">
        <v>5</v>
      </c>
      <c r="Q34" s="8">
        <v>352521</v>
      </c>
    </row>
    <row r="35" spans="1:5" ht="24" customHeight="1">
      <c r="A35" s="87"/>
      <c r="B35" s="87"/>
      <c r="C35" s="87"/>
      <c r="D35" s="27"/>
      <c r="E35" s="27"/>
    </row>
    <row r="36" spans="1:17" ht="24" customHeight="1">
      <c r="A36" s="8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ht="12.75">
      <c r="A37" s="52"/>
    </row>
    <row r="38" ht="12.75">
      <c r="A38" s="52"/>
    </row>
  </sheetData>
  <mergeCells count="29">
    <mergeCell ref="G8:H8"/>
    <mergeCell ref="A6:H6"/>
    <mergeCell ref="N30:P30"/>
    <mergeCell ref="G10:H10"/>
    <mergeCell ref="B18:D18"/>
    <mergeCell ref="F18:H18"/>
    <mergeCell ref="J18:L18"/>
    <mergeCell ref="B30:D30"/>
    <mergeCell ref="F30:H30"/>
    <mergeCell ref="A17:Q17"/>
    <mergeCell ref="B7:C7"/>
    <mergeCell ref="B9:C9"/>
    <mergeCell ref="D9:F9"/>
    <mergeCell ref="A1:G1"/>
    <mergeCell ref="A4:G4"/>
    <mergeCell ref="D7:F7"/>
    <mergeCell ref="D8:F8"/>
    <mergeCell ref="B8:C8"/>
    <mergeCell ref="G7:H7"/>
    <mergeCell ref="A2:D2"/>
    <mergeCell ref="B10:C10"/>
    <mergeCell ref="D10:F10"/>
    <mergeCell ref="A23:C23"/>
    <mergeCell ref="G9:H9"/>
    <mergeCell ref="A35:C35"/>
    <mergeCell ref="A27:Q27"/>
    <mergeCell ref="N18:P18"/>
    <mergeCell ref="A15:Q15"/>
    <mergeCell ref="A29:Q29"/>
  </mergeCells>
  <printOptions/>
  <pageMargins left="0.7874015748031497" right="0.3937007874015748" top="0.984251968503937" bottom="0.984251968503937" header="0.5118110236220472" footer="0.5118110236220472"/>
  <pageSetup firstPageNumber="27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6" sqref="A16"/>
    </sheetView>
  </sheetViews>
  <sheetFormatPr defaultColWidth="9.140625" defaultRowHeight="12.75"/>
  <cols>
    <col min="1" max="1" width="21.140625" style="0" customWidth="1"/>
    <col min="2" max="2" width="8.421875" style="0" customWidth="1"/>
    <col min="3" max="3" width="6.57421875" style="0" customWidth="1"/>
    <col min="4" max="5" width="8.00390625" style="0" customWidth="1"/>
    <col min="6" max="6" width="1.28515625" style="0" customWidth="1"/>
    <col min="7" max="7" width="6.28125" style="0" customWidth="1"/>
    <col min="8" max="8" width="7.57421875" style="0" customWidth="1"/>
    <col min="9" max="9" width="7.140625" style="0" customWidth="1"/>
    <col min="10" max="11" width="7.57421875" style="0" customWidth="1"/>
  </cols>
  <sheetData>
    <row r="1" spans="1:11" ht="27" customHeigh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7" customHeight="1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ht="24" customHeight="1">
      <c r="A4" s="9" t="s">
        <v>65</v>
      </c>
      <c r="B4" s="84" t="s">
        <v>40</v>
      </c>
      <c r="C4" s="84" t="s">
        <v>39</v>
      </c>
      <c r="D4" s="84" t="s">
        <v>37</v>
      </c>
      <c r="E4" s="84" t="s">
        <v>38</v>
      </c>
      <c r="F4" s="85"/>
      <c r="G4" s="84" t="s">
        <v>56</v>
      </c>
      <c r="H4" s="84" t="s">
        <v>57</v>
      </c>
      <c r="I4" s="84" t="s">
        <v>58</v>
      </c>
      <c r="J4" s="84" t="s">
        <v>63</v>
      </c>
      <c r="K4" s="84" t="s">
        <v>64</v>
      </c>
    </row>
    <row r="5" spans="1:12" s="1" customFormat="1" ht="18.75" customHeight="1">
      <c r="A5" s="57" t="s">
        <v>1</v>
      </c>
      <c r="B5" s="20">
        <f>SUM(B6:B7)</f>
        <v>303630</v>
      </c>
      <c r="C5" s="20">
        <f>SUM(C6:C7)</f>
        <v>149</v>
      </c>
      <c r="D5" s="20">
        <f>SUM(D6:D7)</f>
        <v>146</v>
      </c>
      <c r="E5" s="20">
        <f>SUM(E6:E7)</f>
        <v>42098</v>
      </c>
      <c r="F5" s="20"/>
      <c r="G5" s="58" t="s">
        <v>20</v>
      </c>
      <c r="H5" s="20">
        <f>SUM(H6:H7)</f>
        <v>3298</v>
      </c>
      <c r="I5" s="20">
        <f>SUM(I6:I7)</f>
        <v>4404</v>
      </c>
      <c r="J5" s="20">
        <f>SUM(J6:J7)</f>
        <v>1984</v>
      </c>
      <c r="K5" s="20">
        <v>352340</v>
      </c>
      <c r="L5" s="20"/>
    </row>
    <row r="6" spans="1:12" s="1" customFormat="1" ht="12.75" customHeight="1">
      <c r="A6" s="6" t="s">
        <v>70</v>
      </c>
      <c r="B6" s="3">
        <v>149116</v>
      </c>
      <c r="C6" s="1">
        <v>50</v>
      </c>
      <c r="D6" s="1">
        <v>104</v>
      </c>
      <c r="E6" s="3">
        <v>18893</v>
      </c>
      <c r="F6" s="3"/>
      <c r="G6" s="4" t="s">
        <v>20</v>
      </c>
      <c r="H6" s="3">
        <v>2194</v>
      </c>
      <c r="I6" s="3">
        <v>2615</v>
      </c>
      <c r="J6" s="3">
        <v>1067</v>
      </c>
      <c r="K6" s="3">
        <v>172337</v>
      </c>
      <c r="L6" s="20"/>
    </row>
    <row r="7" spans="1:12" s="1" customFormat="1" ht="12.75" customHeight="1">
      <c r="A7" s="6" t="s">
        <v>73</v>
      </c>
      <c r="B7" s="3">
        <v>154514</v>
      </c>
      <c r="C7" s="1">
        <v>99</v>
      </c>
      <c r="D7" s="1">
        <v>42</v>
      </c>
      <c r="E7" s="3">
        <v>23205</v>
      </c>
      <c r="F7" s="3"/>
      <c r="G7" s="4" t="s">
        <v>20</v>
      </c>
      <c r="H7" s="3">
        <v>1104</v>
      </c>
      <c r="I7" s="3">
        <v>1789</v>
      </c>
      <c r="J7" s="3">
        <v>917</v>
      </c>
      <c r="K7" s="3">
        <v>180003</v>
      </c>
      <c r="L7" s="20"/>
    </row>
    <row r="8" spans="1:12" s="1" customFormat="1" ht="18.75" customHeight="1">
      <c r="A8" s="57" t="s">
        <v>3</v>
      </c>
      <c r="B8" s="20">
        <f>SUM(B9:B10)</f>
        <v>9833</v>
      </c>
      <c r="C8" s="20">
        <f>SUM(C9:C10)</f>
        <v>4</v>
      </c>
      <c r="D8" s="20">
        <f>SUM(D9:D10)</f>
        <v>1</v>
      </c>
      <c r="E8" s="20">
        <f>SUM(E9:E10)</f>
        <v>753</v>
      </c>
      <c r="F8" s="20"/>
      <c r="G8" s="58" t="s">
        <v>20</v>
      </c>
      <c r="H8" s="20">
        <f>SUM(H9:H10)</f>
        <v>125</v>
      </c>
      <c r="I8" s="20">
        <f>SUM(I9:I10)</f>
        <v>100</v>
      </c>
      <c r="J8" s="20">
        <f>SUM(J9:J10)</f>
        <v>6</v>
      </c>
      <c r="K8" s="20">
        <v>10714</v>
      </c>
      <c r="L8" s="20"/>
    </row>
    <row r="9" spans="1:12" s="1" customFormat="1" ht="12.75" customHeight="1">
      <c r="A9" s="6" t="s">
        <v>70</v>
      </c>
      <c r="B9" s="3">
        <v>4819</v>
      </c>
      <c r="C9" s="3">
        <v>2</v>
      </c>
      <c r="D9" s="1">
        <v>1</v>
      </c>
      <c r="E9" s="3">
        <v>306</v>
      </c>
      <c r="F9" s="3"/>
      <c r="G9" s="4" t="s">
        <v>20</v>
      </c>
      <c r="H9" s="3">
        <v>70</v>
      </c>
      <c r="I9" s="3">
        <v>61</v>
      </c>
      <c r="J9" s="3">
        <v>3</v>
      </c>
      <c r="K9" s="3">
        <v>5209</v>
      </c>
      <c r="L9" s="20"/>
    </row>
    <row r="10" spans="1:12" s="1" customFormat="1" ht="12.75" customHeight="1">
      <c r="A10" s="13" t="s">
        <v>73</v>
      </c>
      <c r="B10" s="3">
        <v>5014</v>
      </c>
      <c r="C10" s="3">
        <v>2</v>
      </c>
      <c r="D10" s="53" t="s">
        <v>20</v>
      </c>
      <c r="E10" s="3">
        <v>447</v>
      </c>
      <c r="F10" s="3"/>
      <c r="G10" s="4" t="s">
        <v>20</v>
      </c>
      <c r="H10" s="3">
        <v>55</v>
      </c>
      <c r="I10" s="3">
        <v>39</v>
      </c>
      <c r="J10" s="1">
        <v>3</v>
      </c>
      <c r="K10" s="3">
        <v>5505</v>
      </c>
      <c r="L10" s="20"/>
    </row>
    <row r="11" spans="1:12" s="1" customFormat="1" ht="16.5" customHeight="1">
      <c r="A11" s="57" t="s">
        <v>2</v>
      </c>
      <c r="B11" s="20">
        <f>SUM(B12:B13)</f>
        <v>193</v>
      </c>
      <c r="C11" s="58" t="s">
        <v>20</v>
      </c>
      <c r="D11" s="20">
        <f aca="true" t="shared" si="0" ref="D11:J11">SUM(D12:D13)</f>
        <v>59</v>
      </c>
      <c r="E11" s="20">
        <f t="shared" si="0"/>
        <v>4317</v>
      </c>
      <c r="F11" s="20"/>
      <c r="G11" s="20">
        <f t="shared" si="0"/>
        <v>25</v>
      </c>
      <c r="H11" s="20">
        <f t="shared" si="0"/>
        <v>1707</v>
      </c>
      <c r="I11" s="20">
        <f t="shared" si="0"/>
        <v>5</v>
      </c>
      <c r="J11" s="20">
        <f t="shared" si="0"/>
        <v>192</v>
      </c>
      <c r="K11" s="20">
        <v>6394</v>
      </c>
      <c r="L11" s="20"/>
    </row>
    <row r="12" spans="1:12" s="1" customFormat="1" ht="12.75" customHeight="1">
      <c r="A12" s="6" t="s">
        <v>70</v>
      </c>
      <c r="B12" s="1">
        <v>109</v>
      </c>
      <c r="C12" s="53" t="s">
        <v>20</v>
      </c>
      <c r="D12" s="1">
        <v>45</v>
      </c>
      <c r="E12" s="3">
        <v>2402</v>
      </c>
      <c r="F12" s="3"/>
      <c r="G12" s="3">
        <v>17</v>
      </c>
      <c r="H12" s="3">
        <v>1166</v>
      </c>
      <c r="I12" s="3">
        <v>4</v>
      </c>
      <c r="J12" s="3">
        <v>136</v>
      </c>
      <c r="K12" s="3">
        <v>3811</v>
      </c>
      <c r="L12" s="20"/>
    </row>
    <row r="13" spans="1:12" s="1" customFormat="1" ht="12.75" customHeight="1">
      <c r="A13" s="6" t="s">
        <v>73</v>
      </c>
      <c r="B13" s="1">
        <v>84</v>
      </c>
      <c r="C13" s="53" t="s">
        <v>20</v>
      </c>
      <c r="D13" s="1">
        <v>14</v>
      </c>
      <c r="E13" s="1">
        <v>1915</v>
      </c>
      <c r="G13" s="1">
        <v>8</v>
      </c>
      <c r="H13" s="1">
        <v>541</v>
      </c>
      <c r="I13" s="1">
        <v>1</v>
      </c>
      <c r="J13" s="1">
        <v>56</v>
      </c>
      <c r="K13" s="3">
        <v>2583</v>
      </c>
      <c r="L13" s="20"/>
    </row>
    <row r="14" spans="1:12" ht="16.5" customHeight="1">
      <c r="A14" s="57" t="s">
        <v>28</v>
      </c>
      <c r="B14" s="58" t="s">
        <v>20</v>
      </c>
      <c r="C14" s="58" t="s">
        <v>20</v>
      </c>
      <c r="D14" s="58" t="s">
        <v>20</v>
      </c>
      <c r="E14" s="58" t="s">
        <v>20</v>
      </c>
      <c r="F14" s="58"/>
      <c r="G14" s="58" t="s">
        <v>20</v>
      </c>
      <c r="H14" s="58" t="s">
        <v>20</v>
      </c>
      <c r="I14" s="58" t="s">
        <v>20</v>
      </c>
      <c r="J14" s="20">
        <f>SUM(J15:J16)</f>
        <v>17</v>
      </c>
      <c r="K14" s="20">
        <v>17</v>
      </c>
      <c r="L14" s="20"/>
    </row>
    <row r="15" spans="1:12" ht="12.75">
      <c r="A15" s="6" t="s">
        <v>70</v>
      </c>
      <c r="B15" s="4" t="s">
        <v>20</v>
      </c>
      <c r="C15" s="4" t="s">
        <v>20</v>
      </c>
      <c r="D15" s="53" t="s">
        <v>20</v>
      </c>
      <c r="E15" s="53" t="s">
        <v>20</v>
      </c>
      <c r="F15" s="53"/>
      <c r="G15" s="53" t="s">
        <v>20</v>
      </c>
      <c r="H15" s="53" t="s">
        <v>20</v>
      </c>
      <c r="I15" s="53" t="s">
        <v>20</v>
      </c>
      <c r="J15" s="1">
        <v>12</v>
      </c>
      <c r="K15" s="3">
        <v>12</v>
      </c>
      <c r="L15" s="20"/>
    </row>
    <row r="16" spans="1:12" ht="12.75">
      <c r="A16" s="13" t="s">
        <v>73</v>
      </c>
      <c r="B16" s="16" t="s">
        <v>20</v>
      </c>
      <c r="C16" s="16" t="s">
        <v>20</v>
      </c>
      <c r="D16" s="14" t="s">
        <v>20</v>
      </c>
      <c r="E16" s="14" t="s">
        <v>20</v>
      </c>
      <c r="F16" s="14"/>
      <c r="G16" s="14" t="s">
        <v>20</v>
      </c>
      <c r="H16" s="14" t="s">
        <v>20</v>
      </c>
      <c r="I16" s="14" t="s">
        <v>20</v>
      </c>
      <c r="J16" s="15">
        <v>5</v>
      </c>
      <c r="K16" s="23">
        <v>5</v>
      </c>
      <c r="L16" s="20"/>
    </row>
    <row r="17" spans="1:16" ht="12.75">
      <c r="A17" s="44" t="s">
        <v>36</v>
      </c>
      <c r="B17" s="8">
        <v>303721</v>
      </c>
      <c r="C17" s="8">
        <v>149</v>
      </c>
      <c r="D17" s="8">
        <v>147</v>
      </c>
      <c r="E17" s="8">
        <v>42169</v>
      </c>
      <c r="F17" s="8"/>
      <c r="G17" s="8">
        <v>25</v>
      </c>
      <c r="H17" s="8">
        <v>3340</v>
      </c>
      <c r="I17" s="8">
        <v>4409</v>
      </c>
      <c r="J17" s="8">
        <v>1999</v>
      </c>
      <c r="K17" s="8">
        <v>352521</v>
      </c>
      <c r="L17" s="59"/>
      <c r="M17" s="11"/>
      <c r="N17" s="11"/>
      <c r="O17" s="11"/>
      <c r="P17" s="11"/>
    </row>
    <row r="18" spans="1:16" ht="24" customHeight="1">
      <c r="A18" s="64"/>
      <c r="B18" s="23"/>
      <c r="C18" s="23"/>
      <c r="D18" s="15"/>
      <c r="E18" s="15"/>
      <c r="F18" s="15"/>
      <c r="G18" s="15"/>
      <c r="H18" s="15"/>
      <c r="I18" s="15"/>
      <c r="J18" s="15"/>
      <c r="K18" s="23"/>
      <c r="L18" s="21"/>
      <c r="M18" s="11"/>
      <c r="N18" s="11"/>
      <c r="O18" s="11"/>
      <c r="P18" s="11"/>
    </row>
    <row r="19" spans="1:11" ht="46.5" customHeight="1">
      <c r="A19" s="109" t="s">
        <v>66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ht="12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17"/>
    </row>
    <row r="21" spans="1:10" s="27" customFormat="1" ht="12.75" customHeight="1">
      <c r="A21" s="37"/>
      <c r="B21" s="38"/>
      <c r="C21" s="38"/>
      <c r="D21" s="14"/>
      <c r="E21" s="38"/>
      <c r="F21" s="38"/>
      <c r="G21" s="38"/>
      <c r="H21" s="38"/>
      <c r="I21" s="38"/>
      <c r="J21" s="38"/>
    </row>
    <row r="22" spans="1:10" ht="12.75" customHeight="1">
      <c r="A22" s="35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>
      <c r="A23" s="6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>
      <c r="A24" s="6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>
      <c r="A25" s="35"/>
      <c r="B25" s="3"/>
      <c r="C25" s="3"/>
      <c r="D25" s="3"/>
      <c r="E25" s="3"/>
      <c r="F25" s="3"/>
      <c r="G25" s="3"/>
      <c r="H25" s="3"/>
      <c r="I25" s="3"/>
      <c r="J25" s="4"/>
    </row>
    <row r="26" spans="1:10" ht="12.75" customHeight="1">
      <c r="A26" s="6"/>
      <c r="B26" s="3"/>
      <c r="C26" s="3"/>
      <c r="D26" s="3"/>
      <c r="E26" s="3"/>
      <c r="F26" s="3"/>
      <c r="G26" s="3"/>
      <c r="H26" s="3"/>
      <c r="I26" s="3"/>
      <c r="J26" s="4"/>
    </row>
    <row r="27" spans="1:10" ht="12.75" customHeight="1">
      <c r="A27" s="6"/>
      <c r="B27" s="3"/>
      <c r="C27" s="3"/>
      <c r="D27" s="3"/>
      <c r="E27" s="3"/>
      <c r="F27" s="3"/>
      <c r="G27" s="3"/>
      <c r="H27" s="3"/>
      <c r="I27" s="3"/>
      <c r="J27" s="4"/>
    </row>
    <row r="28" spans="1:10" ht="12.75" customHeight="1">
      <c r="A28" s="35"/>
      <c r="B28" s="3"/>
      <c r="C28" s="3"/>
      <c r="D28" s="3"/>
      <c r="E28" s="3"/>
      <c r="F28" s="3"/>
      <c r="G28" s="3"/>
      <c r="H28" s="3"/>
      <c r="I28" s="3"/>
      <c r="J28" s="4"/>
    </row>
    <row r="29" spans="1:10" ht="12.75" customHeight="1">
      <c r="A29" s="6"/>
      <c r="B29" s="3"/>
      <c r="C29" s="3"/>
      <c r="D29" s="3"/>
      <c r="E29" s="3"/>
      <c r="F29" s="3"/>
      <c r="G29" s="3"/>
      <c r="H29" s="3"/>
      <c r="I29" s="3"/>
      <c r="J29" s="4"/>
    </row>
    <row r="30" spans="1:10" ht="12.75" customHeight="1">
      <c r="A30" s="6"/>
      <c r="B30" s="3"/>
      <c r="C30" s="3"/>
      <c r="D30" s="3"/>
      <c r="E30" s="3"/>
      <c r="F30" s="3"/>
      <c r="G30" s="3"/>
      <c r="H30" s="3"/>
      <c r="I30" s="3"/>
      <c r="J30" s="4"/>
    </row>
    <row r="31" spans="1:10" ht="12.75" customHeight="1">
      <c r="A31" s="35"/>
      <c r="B31" s="3"/>
      <c r="C31" s="3"/>
      <c r="D31" s="3"/>
      <c r="E31" s="3"/>
      <c r="F31" s="3"/>
      <c r="G31" s="3"/>
      <c r="H31" s="3"/>
      <c r="I31" s="3"/>
      <c r="J31" s="4"/>
    </row>
    <row r="32" spans="1:10" ht="12.75" customHeight="1">
      <c r="A32" s="6"/>
      <c r="B32" s="3"/>
      <c r="C32" s="3"/>
      <c r="D32" s="3"/>
      <c r="E32" s="3"/>
      <c r="F32" s="3"/>
      <c r="G32" s="3"/>
      <c r="H32" s="3"/>
      <c r="I32" s="3"/>
      <c r="J32" s="4"/>
    </row>
    <row r="33" spans="1:10" ht="12.75" customHeight="1">
      <c r="A33" s="6"/>
      <c r="B33" s="3"/>
      <c r="C33" s="3"/>
      <c r="D33" s="3"/>
      <c r="E33" s="3"/>
      <c r="F33" s="3"/>
      <c r="G33" s="3"/>
      <c r="H33" s="3"/>
      <c r="I33" s="3"/>
      <c r="J33" s="4"/>
    </row>
    <row r="34" spans="1:10" ht="12.75" customHeight="1">
      <c r="A34" s="35"/>
      <c r="B34" s="3"/>
      <c r="C34" s="3"/>
      <c r="D34" s="3"/>
      <c r="E34" s="3"/>
      <c r="F34" s="3"/>
      <c r="G34" s="3"/>
      <c r="H34" s="3"/>
      <c r="I34" s="3"/>
      <c r="J34" s="4"/>
    </row>
    <row r="35" spans="1:10" ht="12.75" customHeight="1">
      <c r="A35" s="6"/>
      <c r="B35" s="3"/>
      <c r="C35" s="3"/>
      <c r="D35" s="3"/>
      <c r="E35" s="3"/>
      <c r="F35" s="3"/>
      <c r="G35" s="3"/>
      <c r="H35" s="3"/>
      <c r="I35" s="3"/>
      <c r="J35" s="4"/>
    </row>
    <row r="36" spans="1:10" ht="12.75" customHeight="1">
      <c r="A36" s="6"/>
      <c r="B36" s="3"/>
      <c r="C36" s="3"/>
      <c r="D36" s="3"/>
      <c r="E36" s="3"/>
      <c r="F36" s="3"/>
      <c r="G36" s="3"/>
      <c r="H36" s="3"/>
      <c r="I36" s="3"/>
      <c r="J36" s="4"/>
    </row>
    <row r="37" spans="1:10" ht="12.75" customHeight="1">
      <c r="A37" s="35"/>
      <c r="B37" s="3"/>
      <c r="C37" s="3"/>
      <c r="D37" s="3"/>
      <c r="E37" s="3"/>
      <c r="F37" s="3"/>
      <c r="G37" s="3"/>
      <c r="H37" s="3"/>
      <c r="I37" s="3"/>
      <c r="J37" s="4"/>
    </row>
    <row r="38" spans="1:10" ht="12.75" customHeight="1">
      <c r="A38" s="6"/>
      <c r="B38" s="3"/>
      <c r="C38" s="3"/>
      <c r="D38" s="3"/>
      <c r="E38" s="3"/>
      <c r="F38" s="3"/>
      <c r="G38" s="3"/>
      <c r="H38" s="3"/>
      <c r="I38" s="3"/>
      <c r="J38" s="4"/>
    </row>
    <row r="39" spans="1:10" ht="12.75" customHeight="1">
      <c r="A39" s="6"/>
      <c r="B39" s="3"/>
      <c r="C39" s="3"/>
      <c r="D39" s="3"/>
      <c r="E39" s="3"/>
      <c r="F39" s="3"/>
      <c r="G39" s="3"/>
      <c r="H39" s="3"/>
      <c r="I39" s="3"/>
      <c r="J39" s="4"/>
    </row>
    <row r="40" spans="1:10" ht="12.75" customHeight="1">
      <c r="A40" s="35"/>
      <c r="B40" s="3"/>
      <c r="C40" s="3"/>
      <c r="D40" s="3"/>
      <c r="E40" s="3"/>
      <c r="F40" s="3"/>
      <c r="G40" s="3"/>
      <c r="H40" s="3"/>
      <c r="I40" s="3"/>
      <c r="J40" s="4"/>
    </row>
    <row r="41" spans="1:10" ht="12.75" customHeight="1">
      <c r="A41" s="6"/>
      <c r="B41" s="3"/>
      <c r="C41" s="3"/>
      <c r="D41" s="3"/>
      <c r="E41" s="3"/>
      <c r="F41" s="3"/>
      <c r="G41" s="3"/>
      <c r="H41" s="3"/>
      <c r="I41" s="3"/>
      <c r="J41" s="4"/>
    </row>
    <row r="42" spans="1:10" ht="12.75" customHeight="1">
      <c r="A42" s="6"/>
      <c r="B42" s="3"/>
      <c r="C42" s="3"/>
      <c r="D42" s="3"/>
      <c r="E42" s="3"/>
      <c r="F42" s="3"/>
      <c r="G42" s="3"/>
      <c r="H42" s="3"/>
      <c r="I42" s="3"/>
      <c r="J42" s="4"/>
    </row>
    <row r="43" spans="1:10" ht="12.75" customHeight="1">
      <c r="A43" s="35"/>
      <c r="B43" s="3"/>
      <c r="C43" s="3"/>
      <c r="D43" s="3"/>
      <c r="E43" s="3"/>
      <c r="F43" s="3"/>
      <c r="G43" s="3"/>
      <c r="H43" s="3"/>
      <c r="I43" s="3"/>
      <c r="J43" s="4"/>
    </row>
    <row r="44" spans="1:10" ht="12.75" customHeight="1">
      <c r="A44" s="6"/>
      <c r="B44" s="3"/>
      <c r="C44" s="3"/>
      <c r="D44" s="3"/>
      <c r="E44" s="3"/>
      <c r="F44" s="3"/>
      <c r="G44" s="3"/>
      <c r="H44" s="3"/>
      <c r="I44" s="3"/>
      <c r="J44" s="4"/>
    </row>
    <row r="45" spans="1:10" ht="12.75" customHeight="1">
      <c r="A45" s="6"/>
      <c r="B45" s="4"/>
      <c r="C45" s="3"/>
      <c r="D45" s="3"/>
      <c r="E45" s="3"/>
      <c r="F45" s="3"/>
      <c r="G45" s="3"/>
      <c r="H45" s="3"/>
      <c r="I45" s="3"/>
      <c r="J45" s="4"/>
    </row>
    <row r="46" spans="1:10" ht="12.75" customHeight="1">
      <c r="A46" s="34"/>
      <c r="B46" s="4"/>
      <c r="C46" s="3"/>
      <c r="D46" s="3"/>
      <c r="E46" s="3"/>
      <c r="F46" s="3"/>
      <c r="G46" s="3"/>
      <c r="H46" s="3"/>
      <c r="I46" s="3"/>
      <c r="J46" s="4"/>
    </row>
    <row r="47" spans="1:10" ht="12.75" customHeight="1">
      <c r="A47" s="6"/>
      <c r="B47" s="4"/>
      <c r="C47" s="3"/>
      <c r="D47" s="3"/>
      <c r="E47" s="3"/>
      <c r="F47" s="3"/>
      <c r="G47" s="3"/>
      <c r="H47" s="3"/>
      <c r="I47" s="3"/>
      <c r="J47" s="4"/>
    </row>
    <row r="48" spans="1:10" ht="12.75" customHeight="1">
      <c r="A48" s="6"/>
      <c r="B48" s="4"/>
      <c r="C48" s="3"/>
      <c r="D48" s="3"/>
      <c r="E48" s="3"/>
      <c r="F48" s="3"/>
      <c r="G48" s="3"/>
      <c r="H48" s="3"/>
      <c r="I48" s="3"/>
      <c r="J48" s="4"/>
    </row>
    <row r="49" spans="1:11" ht="12.75" customHeight="1">
      <c r="A49" s="34"/>
      <c r="B49" s="3"/>
      <c r="C49" s="3"/>
      <c r="D49" s="3"/>
      <c r="E49" s="3"/>
      <c r="F49" s="3"/>
      <c r="G49" s="3"/>
      <c r="H49" s="3"/>
      <c r="I49" s="3"/>
      <c r="J49" s="4"/>
      <c r="K49" s="11"/>
    </row>
    <row r="50" spans="1:11" ht="12.75" customHeight="1">
      <c r="A50" s="6"/>
      <c r="B50" s="3"/>
      <c r="C50" s="3"/>
      <c r="D50" s="3"/>
      <c r="E50" s="3"/>
      <c r="F50" s="3"/>
      <c r="G50" s="3"/>
      <c r="H50" s="3"/>
      <c r="I50" s="3"/>
      <c r="J50" s="4"/>
      <c r="K50" s="11"/>
    </row>
    <row r="51" spans="1:12" ht="12.75" customHeight="1">
      <c r="A51" s="6"/>
      <c r="B51" s="3"/>
      <c r="C51" s="3"/>
      <c r="D51" s="3"/>
      <c r="E51" s="3"/>
      <c r="F51" s="3"/>
      <c r="G51" s="3"/>
      <c r="H51" s="3"/>
      <c r="I51" s="3"/>
      <c r="J51" s="4"/>
      <c r="K51" s="11"/>
      <c r="L51" s="11"/>
    </row>
    <row r="52" spans="1:12" ht="12.75" customHeight="1">
      <c r="A52" s="36"/>
      <c r="B52" s="23"/>
      <c r="C52" s="23"/>
      <c r="D52" s="23"/>
      <c r="E52" s="23"/>
      <c r="F52" s="23"/>
      <c r="G52" s="23"/>
      <c r="H52" s="23"/>
      <c r="I52" s="23"/>
      <c r="J52" s="23"/>
      <c r="K52" s="12"/>
      <c r="L52" s="11"/>
    </row>
    <row r="53" spans="1:12" ht="12.75" customHeight="1">
      <c r="A53" s="6"/>
      <c r="B53" s="23"/>
      <c r="C53" s="23"/>
      <c r="D53" s="23"/>
      <c r="E53" s="23"/>
      <c r="F53" s="23"/>
      <c r="G53" s="23"/>
      <c r="H53" s="23"/>
      <c r="I53" s="23"/>
      <c r="J53" s="23"/>
      <c r="K53" s="12"/>
      <c r="L53" s="11"/>
    </row>
    <row r="54" spans="1:12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12"/>
      <c r="L54" s="11"/>
    </row>
    <row r="55" spans="1:16" s="27" customFormat="1" ht="12.75" customHeight="1">
      <c r="A55" s="13"/>
      <c r="B55" s="23"/>
      <c r="C55" s="23"/>
      <c r="D55" s="15"/>
      <c r="E55" s="15"/>
      <c r="F55" s="15"/>
      <c r="G55" s="15"/>
      <c r="H55" s="15"/>
      <c r="I55" s="15"/>
      <c r="J55" s="15"/>
      <c r="K55" s="23"/>
      <c r="L55" s="40"/>
      <c r="M55" s="33"/>
      <c r="N55" s="33"/>
      <c r="O55" s="33"/>
      <c r="P55" s="33"/>
    </row>
    <row r="56" spans="1:10" s="22" customFormat="1" ht="12.75" customHeight="1">
      <c r="A56" s="37"/>
      <c r="B56" s="39"/>
      <c r="C56" s="39"/>
      <c r="D56" s="39"/>
      <c r="E56" s="39"/>
      <c r="F56" s="39"/>
      <c r="G56" s="39"/>
      <c r="H56" s="39"/>
      <c r="I56" s="39"/>
      <c r="J56" s="39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mergeCells count="3">
    <mergeCell ref="A19:K19"/>
    <mergeCell ref="A1:K1"/>
    <mergeCell ref="A3:K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5"/>
  <sheetViews>
    <sheetView workbookViewId="0" topLeftCell="A16">
      <selection activeCell="A36" sqref="A36:K36"/>
    </sheetView>
  </sheetViews>
  <sheetFormatPr defaultColWidth="9.140625" defaultRowHeight="12.75"/>
  <cols>
    <col min="1" max="1" width="13.7109375" style="0" customWidth="1"/>
    <col min="2" max="2" width="8.421875" style="0" customWidth="1"/>
    <col min="3" max="3" width="7.28125" style="0" customWidth="1"/>
    <col min="4" max="4" width="8.140625" style="0" customWidth="1"/>
    <col min="5" max="5" width="8.28125" style="0" customWidth="1"/>
    <col min="6" max="6" width="1.7109375" style="0" customWidth="1"/>
    <col min="7" max="7" width="5.7109375" style="0" customWidth="1"/>
    <col min="8" max="8" width="7.57421875" style="0" customWidth="1"/>
    <col min="9" max="9" width="7.7109375" style="0" customWidth="1"/>
    <col min="10" max="10" width="7.57421875" style="0" customWidth="1"/>
    <col min="11" max="11" width="8.140625" style="0" customWidth="1"/>
    <col min="15" max="15" width="8.57421875" style="0" customWidth="1"/>
    <col min="18" max="18" width="6.7109375" style="0" customWidth="1"/>
  </cols>
  <sheetData>
    <row r="1" spans="1:13" ht="27" customHeight="1">
      <c r="A1" s="110" t="s">
        <v>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7"/>
      <c r="M1" s="17"/>
    </row>
    <row r="2" spans="1:13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5.5" customHeight="1">
      <c r="A3" s="94" t="s">
        <v>32</v>
      </c>
      <c r="B3" s="94"/>
      <c r="C3" s="94"/>
      <c r="D3" s="94"/>
      <c r="E3" s="94"/>
      <c r="F3" s="94"/>
      <c r="G3" s="94"/>
      <c r="H3" s="94"/>
      <c r="I3" s="51"/>
      <c r="J3" s="51"/>
      <c r="K3" s="51"/>
      <c r="L3" s="50"/>
      <c r="M3" s="17"/>
    </row>
    <row r="4" spans="1:13" ht="25.5" customHeight="1">
      <c r="A4" s="9" t="s">
        <v>61</v>
      </c>
      <c r="B4" s="84" t="s">
        <v>40</v>
      </c>
      <c r="C4" s="84" t="s">
        <v>39</v>
      </c>
      <c r="D4" s="84" t="s">
        <v>37</v>
      </c>
      <c r="E4" s="84" t="s">
        <v>38</v>
      </c>
      <c r="F4" s="85"/>
      <c r="G4" s="84" t="s">
        <v>56</v>
      </c>
      <c r="H4" s="84" t="s">
        <v>57</v>
      </c>
      <c r="I4" s="84" t="s">
        <v>58</v>
      </c>
      <c r="J4" s="84" t="s">
        <v>59</v>
      </c>
      <c r="K4" s="84" t="s">
        <v>60</v>
      </c>
      <c r="L4" s="50"/>
      <c r="M4" s="17"/>
    </row>
    <row r="5" spans="1:22" ht="18.75" customHeight="1">
      <c r="A5" s="77" t="s">
        <v>52</v>
      </c>
      <c r="B5" s="81">
        <v>109</v>
      </c>
      <c r="C5" s="81" t="s">
        <v>20</v>
      </c>
      <c r="D5" s="81">
        <v>45</v>
      </c>
      <c r="E5" s="80">
        <v>2402</v>
      </c>
      <c r="F5" s="80"/>
      <c r="G5" s="81">
        <v>17</v>
      </c>
      <c r="H5" s="80">
        <f>SUM(H6:H14)</f>
        <v>1176</v>
      </c>
      <c r="I5" s="81">
        <v>4</v>
      </c>
      <c r="J5" s="81">
        <v>136</v>
      </c>
      <c r="K5" s="80">
        <v>3811</v>
      </c>
      <c r="N5" s="27"/>
      <c r="O5" s="33"/>
      <c r="P5" s="33"/>
      <c r="Q5" s="33"/>
      <c r="R5" s="33"/>
      <c r="S5" s="27"/>
      <c r="T5" s="27"/>
      <c r="U5" s="27"/>
      <c r="V5" s="27"/>
    </row>
    <row r="6" spans="1:22" ht="12.75">
      <c r="A6" s="76" t="s">
        <v>41</v>
      </c>
      <c r="B6" s="81">
        <v>37</v>
      </c>
      <c r="C6" s="81" t="s">
        <v>20</v>
      </c>
      <c r="D6" s="81" t="s">
        <v>20</v>
      </c>
      <c r="E6" s="80">
        <v>275</v>
      </c>
      <c r="F6" s="80"/>
      <c r="G6" s="81">
        <v>13</v>
      </c>
      <c r="H6" s="80">
        <v>140</v>
      </c>
      <c r="I6" s="81" t="s">
        <v>20</v>
      </c>
      <c r="J6" s="81">
        <v>62</v>
      </c>
      <c r="K6" s="80">
        <v>516</v>
      </c>
      <c r="L6" s="3"/>
      <c r="M6" s="1"/>
      <c r="N6" s="23"/>
      <c r="O6" s="16"/>
      <c r="P6" s="23"/>
      <c r="Q6" s="23"/>
      <c r="R6" s="23"/>
      <c r="S6" s="23"/>
      <c r="T6" s="23"/>
      <c r="U6" s="23"/>
      <c r="V6" s="23"/>
    </row>
    <row r="7" spans="1:22" ht="12.75">
      <c r="A7" s="76" t="s">
        <v>42</v>
      </c>
      <c r="B7" s="81">
        <v>15</v>
      </c>
      <c r="C7" s="81" t="s">
        <v>20</v>
      </c>
      <c r="D7" s="81">
        <v>3</v>
      </c>
      <c r="E7" s="80">
        <v>571</v>
      </c>
      <c r="F7" s="80"/>
      <c r="G7" s="81">
        <v>1</v>
      </c>
      <c r="H7" s="80">
        <v>151</v>
      </c>
      <c r="I7" s="81" t="s">
        <v>20</v>
      </c>
      <c r="J7" s="81">
        <v>3</v>
      </c>
      <c r="K7" s="80">
        <v>734</v>
      </c>
      <c r="L7" s="3"/>
      <c r="M7" s="6"/>
      <c r="N7" s="15"/>
      <c r="O7" s="14"/>
      <c r="P7" s="15"/>
      <c r="Q7" s="23"/>
      <c r="R7" s="23"/>
      <c r="S7" s="23"/>
      <c r="T7" s="23"/>
      <c r="U7" s="23"/>
      <c r="V7" s="23"/>
    </row>
    <row r="8" spans="1:22" ht="12.75">
      <c r="A8" s="76" t="s">
        <v>43</v>
      </c>
      <c r="B8" s="81">
        <v>16</v>
      </c>
      <c r="C8" s="81" t="s">
        <v>20</v>
      </c>
      <c r="D8" s="81">
        <v>6</v>
      </c>
      <c r="E8" s="80">
        <v>423</v>
      </c>
      <c r="F8" s="80"/>
      <c r="G8" s="81" t="s">
        <v>20</v>
      </c>
      <c r="H8" s="80">
        <v>119</v>
      </c>
      <c r="I8" s="81" t="s">
        <v>20</v>
      </c>
      <c r="J8" s="81">
        <v>1</v>
      </c>
      <c r="K8" s="80">
        <v>551</v>
      </c>
      <c r="L8" s="3"/>
      <c r="M8" s="6"/>
      <c r="N8" s="15"/>
      <c r="O8" s="14"/>
      <c r="P8" s="15"/>
      <c r="Q8" s="15"/>
      <c r="R8" s="15"/>
      <c r="S8" s="15"/>
      <c r="T8" s="15"/>
      <c r="U8" s="15"/>
      <c r="V8" s="23"/>
    </row>
    <row r="9" spans="1:12" ht="12.75">
      <c r="A9" s="76" t="s">
        <v>44</v>
      </c>
      <c r="B9" s="81">
        <v>6</v>
      </c>
      <c r="C9" s="81" t="s">
        <v>20</v>
      </c>
      <c r="D9" s="81">
        <v>4</v>
      </c>
      <c r="E9" s="80">
        <v>290</v>
      </c>
      <c r="F9" s="80"/>
      <c r="G9" s="81">
        <v>1</v>
      </c>
      <c r="H9" s="80">
        <v>114</v>
      </c>
      <c r="I9" s="81">
        <v>1</v>
      </c>
      <c r="J9" s="81">
        <v>2</v>
      </c>
      <c r="K9" s="80">
        <v>411</v>
      </c>
      <c r="L9" s="3"/>
    </row>
    <row r="10" spans="1:12" ht="12.75">
      <c r="A10" s="76" t="s">
        <v>45</v>
      </c>
      <c r="B10" s="81">
        <v>5</v>
      </c>
      <c r="C10" s="81" t="s">
        <v>20</v>
      </c>
      <c r="D10" s="81">
        <v>5</v>
      </c>
      <c r="E10" s="80">
        <v>143</v>
      </c>
      <c r="F10" s="80"/>
      <c r="G10" s="81" t="s">
        <v>20</v>
      </c>
      <c r="H10" s="80">
        <v>105</v>
      </c>
      <c r="I10" s="81" t="s">
        <v>20</v>
      </c>
      <c r="J10" s="81" t="s">
        <v>20</v>
      </c>
      <c r="K10" s="80">
        <v>254</v>
      </c>
      <c r="L10" s="3"/>
    </row>
    <row r="11" spans="1:12" ht="12.75">
      <c r="A11" s="76" t="s">
        <v>46</v>
      </c>
      <c r="B11" s="81">
        <v>25</v>
      </c>
      <c r="C11" s="81" t="s">
        <v>20</v>
      </c>
      <c r="D11" s="81">
        <v>17</v>
      </c>
      <c r="E11" s="80">
        <v>560</v>
      </c>
      <c r="F11" s="80"/>
      <c r="G11" s="81">
        <v>1</v>
      </c>
      <c r="H11" s="80">
        <v>424</v>
      </c>
      <c r="I11" s="81">
        <v>3</v>
      </c>
      <c r="J11" s="81">
        <v>1</v>
      </c>
      <c r="K11" s="80">
        <v>1011</v>
      </c>
      <c r="L11" s="3"/>
    </row>
    <row r="12" spans="1:12" ht="12.75">
      <c r="A12" s="76" t="s">
        <v>47</v>
      </c>
      <c r="B12" s="81">
        <v>3</v>
      </c>
      <c r="C12" s="81" t="s">
        <v>20</v>
      </c>
      <c r="D12" s="81">
        <v>6</v>
      </c>
      <c r="E12" s="80">
        <v>86</v>
      </c>
      <c r="F12" s="80"/>
      <c r="G12" s="81">
        <v>1</v>
      </c>
      <c r="H12" s="80">
        <v>75</v>
      </c>
      <c r="I12" s="81" t="s">
        <v>20</v>
      </c>
      <c r="J12" s="81">
        <v>1</v>
      </c>
      <c r="K12" s="80">
        <v>171</v>
      </c>
      <c r="L12" s="3"/>
    </row>
    <row r="13" spans="1:12" ht="12.75">
      <c r="A13" s="76" t="s">
        <v>48</v>
      </c>
      <c r="B13" s="81" t="s">
        <v>20</v>
      </c>
      <c r="C13" s="81" t="s">
        <v>20</v>
      </c>
      <c r="D13" s="81">
        <v>4</v>
      </c>
      <c r="E13" s="80">
        <v>35</v>
      </c>
      <c r="F13" s="80"/>
      <c r="G13" s="81" t="s">
        <v>20</v>
      </c>
      <c r="H13" s="80">
        <v>41</v>
      </c>
      <c r="I13" s="81" t="s">
        <v>20</v>
      </c>
      <c r="J13" s="81" t="s">
        <v>20</v>
      </c>
      <c r="K13" s="80">
        <v>80</v>
      </c>
      <c r="L13" s="3"/>
    </row>
    <row r="14" spans="1:12" ht="12.75">
      <c r="A14" s="75" t="s">
        <v>6</v>
      </c>
      <c r="B14" s="81">
        <v>2</v>
      </c>
      <c r="C14" s="81" t="s">
        <v>20</v>
      </c>
      <c r="D14" s="81" t="s">
        <v>20</v>
      </c>
      <c r="E14" s="80">
        <v>30</v>
      </c>
      <c r="F14" s="80"/>
      <c r="G14" s="81" t="s">
        <v>20</v>
      </c>
      <c r="H14" s="80">
        <v>7</v>
      </c>
      <c r="I14" s="81" t="s">
        <v>20</v>
      </c>
      <c r="J14" s="81">
        <v>68</v>
      </c>
      <c r="K14" s="80">
        <v>106</v>
      </c>
      <c r="L14" s="3"/>
    </row>
    <row r="15" spans="1:12" ht="16.5" customHeight="1">
      <c r="A15" s="77" t="s">
        <v>53</v>
      </c>
      <c r="B15" s="81">
        <v>84</v>
      </c>
      <c r="C15" s="81" t="s">
        <v>20</v>
      </c>
      <c r="D15" s="81">
        <v>14</v>
      </c>
      <c r="E15" s="80">
        <v>1915</v>
      </c>
      <c r="F15" s="80"/>
      <c r="G15" s="81">
        <v>8</v>
      </c>
      <c r="H15" s="80">
        <v>541</v>
      </c>
      <c r="I15" s="81">
        <v>1</v>
      </c>
      <c r="J15" s="81">
        <v>56</v>
      </c>
      <c r="K15" s="80">
        <v>2583</v>
      </c>
      <c r="L15" s="3"/>
    </row>
    <row r="16" spans="1:12" ht="12.75">
      <c r="A16" s="76" t="s">
        <v>41</v>
      </c>
      <c r="B16" s="81">
        <v>30</v>
      </c>
      <c r="C16" s="81" t="s">
        <v>20</v>
      </c>
      <c r="D16" s="81" t="s">
        <v>20</v>
      </c>
      <c r="E16" s="80">
        <v>284</v>
      </c>
      <c r="F16" s="80"/>
      <c r="G16" s="81">
        <v>6</v>
      </c>
      <c r="H16" s="80">
        <v>69</v>
      </c>
      <c r="I16" s="81">
        <v>1</v>
      </c>
      <c r="J16" s="81">
        <v>22</v>
      </c>
      <c r="K16" s="80">
        <v>411</v>
      </c>
      <c r="L16" s="3"/>
    </row>
    <row r="17" spans="1:15" ht="12.75">
      <c r="A17" s="76" t="s">
        <v>42</v>
      </c>
      <c r="B17" s="81">
        <v>14</v>
      </c>
      <c r="C17" s="81" t="s">
        <v>20</v>
      </c>
      <c r="D17" s="81">
        <v>1</v>
      </c>
      <c r="E17" s="80">
        <v>470</v>
      </c>
      <c r="F17" s="80"/>
      <c r="G17" s="81" t="s">
        <v>20</v>
      </c>
      <c r="H17" s="80">
        <v>83</v>
      </c>
      <c r="I17" s="81" t="s">
        <v>20</v>
      </c>
      <c r="J17" s="81" t="s">
        <v>20</v>
      </c>
      <c r="K17" s="80">
        <v>563</v>
      </c>
      <c r="L17" s="3"/>
      <c r="O17" s="58"/>
    </row>
    <row r="18" spans="1:12" ht="12.75">
      <c r="A18" s="76" t="s">
        <v>43</v>
      </c>
      <c r="B18" s="81">
        <v>10</v>
      </c>
      <c r="C18" s="81" t="s">
        <v>20</v>
      </c>
      <c r="D18" s="81">
        <v>2</v>
      </c>
      <c r="E18" s="80">
        <v>325</v>
      </c>
      <c r="F18" s="80"/>
      <c r="G18" s="81" t="s">
        <v>20</v>
      </c>
      <c r="H18" s="80">
        <v>56</v>
      </c>
      <c r="I18" s="81" t="s">
        <v>20</v>
      </c>
      <c r="J18" s="81">
        <v>1</v>
      </c>
      <c r="K18" s="80">
        <v>386</v>
      </c>
      <c r="L18" s="3"/>
    </row>
    <row r="19" spans="1:12" ht="12.75">
      <c r="A19" s="76" t="s">
        <v>44</v>
      </c>
      <c r="B19" s="81">
        <v>11</v>
      </c>
      <c r="C19" s="81" t="s">
        <v>20</v>
      </c>
      <c r="D19" s="81">
        <v>1</v>
      </c>
      <c r="E19" s="80">
        <v>202</v>
      </c>
      <c r="F19" s="80"/>
      <c r="G19" s="81">
        <v>1</v>
      </c>
      <c r="H19" s="80">
        <v>60</v>
      </c>
      <c r="I19" s="81" t="s">
        <v>20</v>
      </c>
      <c r="J19" s="81">
        <v>1</v>
      </c>
      <c r="K19" s="80">
        <v>269</v>
      </c>
      <c r="L19" s="3"/>
    </row>
    <row r="20" spans="1:12" ht="12.75">
      <c r="A20" s="76" t="s">
        <v>45</v>
      </c>
      <c r="B20" s="81">
        <v>2</v>
      </c>
      <c r="C20" s="81" t="s">
        <v>20</v>
      </c>
      <c r="D20" s="81">
        <v>2</v>
      </c>
      <c r="E20" s="80">
        <v>128</v>
      </c>
      <c r="F20" s="80"/>
      <c r="G20" s="81" t="s">
        <v>20</v>
      </c>
      <c r="H20" s="80">
        <v>47</v>
      </c>
      <c r="I20" s="81" t="s">
        <v>20</v>
      </c>
      <c r="J20" s="81" t="s">
        <v>20</v>
      </c>
      <c r="K20" s="80">
        <v>177</v>
      </c>
      <c r="L20" s="3"/>
    </row>
    <row r="21" spans="1:12" ht="12.75">
      <c r="A21" s="76" t="s">
        <v>46</v>
      </c>
      <c r="B21" s="81">
        <v>13</v>
      </c>
      <c r="C21" s="81" t="s">
        <v>20</v>
      </c>
      <c r="D21" s="81">
        <v>8</v>
      </c>
      <c r="E21" s="80">
        <v>393</v>
      </c>
      <c r="F21" s="80"/>
      <c r="G21" s="81" t="s">
        <v>20</v>
      </c>
      <c r="H21" s="80">
        <v>183</v>
      </c>
      <c r="I21" s="81" t="s">
        <v>20</v>
      </c>
      <c r="J21" s="81" t="s">
        <v>20</v>
      </c>
      <c r="K21" s="80">
        <v>589</v>
      </c>
      <c r="L21" s="3"/>
    </row>
    <row r="22" spans="1:12" ht="12.75">
      <c r="A22" s="76" t="s">
        <v>47</v>
      </c>
      <c r="B22" s="81">
        <v>2</v>
      </c>
      <c r="C22" s="81" t="s">
        <v>20</v>
      </c>
      <c r="D22" s="81" t="s">
        <v>20</v>
      </c>
      <c r="E22" s="80">
        <v>58</v>
      </c>
      <c r="F22" s="80"/>
      <c r="G22" s="81">
        <v>1</v>
      </c>
      <c r="H22" s="80">
        <v>29</v>
      </c>
      <c r="I22" s="81" t="s">
        <v>20</v>
      </c>
      <c r="J22" s="81" t="s">
        <v>20</v>
      </c>
      <c r="K22" s="80">
        <v>88</v>
      </c>
      <c r="L22" s="3"/>
    </row>
    <row r="23" spans="1:12" ht="12.75">
      <c r="A23" s="76" t="s">
        <v>48</v>
      </c>
      <c r="B23" s="81" t="s">
        <v>20</v>
      </c>
      <c r="C23" s="81" t="s">
        <v>20</v>
      </c>
      <c r="D23" s="81" t="s">
        <v>20</v>
      </c>
      <c r="E23" s="80">
        <v>28</v>
      </c>
      <c r="F23" s="80"/>
      <c r="G23" s="81" t="s">
        <v>20</v>
      </c>
      <c r="H23" s="80">
        <v>17</v>
      </c>
      <c r="I23" s="81" t="s">
        <v>20</v>
      </c>
      <c r="J23" s="81" t="s">
        <v>20</v>
      </c>
      <c r="K23" s="80">
        <v>44</v>
      </c>
      <c r="L23" s="3"/>
    </row>
    <row r="24" spans="1:12" ht="12.75">
      <c r="A24" s="75" t="s">
        <v>6</v>
      </c>
      <c r="B24" s="81">
        <v>2</v>
      </c>
      <c r="C24" s="81" t="s">
        <v>20</v>
      </c>
      <c r="D24" s="81" t="s">
        <v>20</v>
      </c>
      <c r="E24" s="80">
        <v>34</v>
      </c>
      <c r="F24" s="80"/>
      <c r="G24" s="81" t="s">
        <v>20</v>
      </c>
      <c r="H24" s="80">
        <v>4</v>
      </c>
      <c r="I24" s="81" t="s">
        <v>20</v>
      </c>
      <c r="J24" s="81">
        <v>33</v>
      </c>
      <c r="K24" s="80">
        <v>71</v>
      </c>
      <c r="L24" s="3"/>
    </row>
    <row r="25" spans="1:12" ht="16.5" customHeight="1">
      <c r="A25" s="77" t="s">
        <v>54</v>
      </c>
      <c r="B25" s="81">
        <f aca="true" t="shared" si="0" ref="B25:B32">SUM(B5+B15)</f>
        <v>193</v>
      </c>
      <c r="C25" s="81" t="s">
        <v>20</v>
      </c>
      <c r="D25" s="81">
        <f>SUM(D5+D15)</f>
        <v>59</v>
      </c>
      <c r="E25" s="80">
        <f>SUM(E5+E15)</f>
        <v>4317</v>
      </c>
      <c r="F25" s="80"/>
      <c r="G25" s="81">
        <f>SUM(G5+G15)</f>
        <v>25</v>
      </c>
      <c r="H25" s="80">
        <v>1707</v>
      </c>
      <c r="I25" s="81">
        <v>5</v>
      </c>
      <c r="J25" s="81">
        <f>SUM(J5+J15)</f>
        <v>192</v>
      </c>
      <c r="K25" s="80">
        <f>SUM(K5+K15)</f>
        <v>6394</v>
      </c>
      <c r="L25" s="3"/>
    </row>
    <row r="26" spans="1:12" ht="12.75">
      <c r="A26" s="76" t="s">
        <v>41</v>
      </c>
      <c r="B26" s="81">
        <f t="shared" si="0"/>
        <v>67</v>
      </c>
      <c r="C26" s="81" t="s">
        <v>20</v>
      </c>
      <c r="D26" s="81" t="s">
        <v>20</v>
      </c>
      <c r="E26" s="80">
        <f>SUM(E6+E16)</f>
        <v>559</v>
      </c>
      <c r="F26" s="80"/>
      <c r="G26" s="81">
        <f>SUM(G6+G16)</f>
        <v>19</v>
      </c>
      <c r="H26" s="80">
        <f>SUM(H6+H16)</f>
        <v>209</v>
      </c>
      <c r="I26" s="81">
        <v>1</v>
      </c>
      <c r="J26" s="81">
        <f>SUM(J6+J16)</f>
        <v>84</v>
      </c>
      <c r="K26" s="80">
        <f>SUM(K6+K16)</f>
        <v>927</v>
      </c>
      <c r="L26" s="3"/>
    </row>
    <row r="27" spans="1:12" ht="12.75">
      <c r="A27" s="76" t="s">
        <v>42</v>
      </c>
      <c r="B27" s="81">
        <f t="shared" si="0"/>
        <v>29</v>
      </c>
      <c r="C27" s="81" t="s">
        <v>20</v>
      </c>
      <c r="D27" s="81">
        <f aca="true" t="shared" si="1" ref="D27:E31">SUM(D7+D17)</f>
        <v>4</v>
      </c>
      <c r="E27" s="80">
        <f t="shared" si="1"/>
        <v>1041</v>
      </c>
      <c r="F27" s="80"/>
      <c r="G27" s="81">
        <v>1</v>
      </c>
      <c r="H27" s="80">
        <f aca="true" t="shared" si="2" ref="H27:H34">SUM(H7+H17)</f>
        <v>234</v>
      </c>
      <c r="I27" s="81" t="s">
        <v>20</v>
      </c>
      <c r="J27" s="81">
        <v>3</v>
      </c>
      <c r="K27" s="80">
        <f aca="true" t="shared" si="3" ref="K27:K34">SUM(K7+K17)</f>
        <v>1297</v>
      </c>
      <c r="L27" s="3"/>
    </row>
    <row r="28" spans="1:13" ht="12.75">
      <c r="A28" s="76" t="s">
        <v>43</v>
      </c>
      <c r="B28" s="81">
        <f t="shared" si="0"/>
        <v>26</v>
      </c>
      <c r="C28" s="81" t="s">
        <v>20</v>
      </c>
      <c r="D28" s="81">
        <f t="shared" si="1"/>
        <v>8</v>
      </c>
      <c r="E28" s="80">
        <f t="shared" si="1"/>
        <v>748</v>
      </c>
      <c r="F28" s="80"/>
      <c r="G28" s="81" t="s">
        <v>20</v>
      </c>
      <c r="H28" s="80">
        <f t="shared" si="2"/>
        <v>175</v>
      </c>
      <c r="I28" s="81" t="s">
        <v>20</v>
      </c>
      <c r="J28" s="81">
        <f>SUM(J8+J18)</f>
        <v>2</v>
      </c>
      <c r="K28" s="80">
        <f t="shared" si="3"/>
        <v>937</v>
      </c>
      <c r="L28" s="3"/>
      <c r="M28" s="11"/>
    </row>
    <row r="29" spans="1:13" ht="12.75">
      <c r="A29" s="76" t="s">
        <v>44</v>
      </c>
      <c r="B29" s="81">
        <f t="shared" si="0"/>
        <v>17</v>
      </c>
      <c r="C29" s="81" t="s">
        <v>20</v>
      </c>
      <c r="D29" s="81">
        <f t="shared" si="1"/>
        <v>5</v>
      </c>
      <c r="E29" s="80">
        <f t="shared" si="1"/>
        <v>492</v>
      </c>
      <c r="F29" s="80"/>
      <c r="G29" s="81">
        <f>SUM(G9+G19)</f>
        <v>2</v>
      </c>
      <c r="H29" s="80">
        <f t="shared" si="2"/>
        <v>174</v>
      </c>
      <c r="I29" s="81">
        <v>1</v>
      </c>
      <c r="J29" s="81">
        <f>SUM(J9+J19)</f>
        <v>3</v>
      </c>
      <c r="K29" s="80">
        <f t="shared" si="3"/>
        <v>680</v>
      </c>
      <c r="L29" s="3"/>
      <c r="M29" s="11"/>
    </row>
    <row r="30" spans="1:14" ht="12.75">
      <c r="A30" s="76" t="s">
        <v>45</v>
      </c>
      <c r="B30" s="81">
        <f t="shared" si="0"/>
        <v>7</v>
      </c>
      <c r="C30" s="81" t="s">
        <v>20</v>
      </c>
      <c r="D30" s="81">
        <f t="shared" si="1"/>
        <v>7</v>
      </c>
      <c r="E30" s="80">
        <f t="shared" si="1"/>
        <v>271</v>
      </c>
      <c r="F30" s="80"/>
      <c r="G30" s="81" t="s">
        <v>20</v>
      </c>
      <c r="H30" s="80">
        <f t="shared" si="2"/>
        <v>152</v>
      </c>
      <c r="I30" s="81" t="s">
        <v>20</v>
      </c>
      <c r="J30" s="81" t="s">
        <v>20</v>
      </c>
      <c r="K30" s="80">
        <f t="shared" si="3"/>
        <v>431</v>
      </c>
      <c r="L30" s="3"/>
      <c r="M30" s="11"/>
      <c r="N30" s="11"/>
    </row>
    <row r="31" spans="1:14" ht="12.75">
      <c r="A31" s="76" t="s">
        <v>46</v>
      </c>
      <c r="B31" s="81">
        <f t="shared" si="0"/>
        <v>38</v>
      </c>
      <c r="C31" s="81" t="s">
        <v>20</v>
      </c>
      <c r="D31" s="81">
        <f t="shared" si="1"/>
        <v>25</v>
      </c>
      <c r="E31" s="80">
        <f t="shared" si="1"/>
        <v>953</v>
      </c>
      <c r="F31" s="80"/>
      <c r="G31" s="81">
        <v>1</v>
      </c>
      <c r="H31" s="80">
        <f t="shared" si="2"/>
        <v>607</v>
      </c>
      <c r="I31" s="81">
        <v>3</v>
      </c>
      <c r="J31" s="81">
        <v>1</v>
      </c>
      <c r="K31" s="80">
        <f t="shared" si="3"/>
        <v>1600</v>
      </c>
      <c r="L31" s="3"/>
      <c r="N31" s="11"/>
    </row>
    <row r="32" spans="1:14" ht="14.25">
      <c r="A32" s="76" t="s">
        <v>47</v>
      </c>
      <c r="B32" s="81">
        <f t="shared" si="0"/>
        <v>5</v>
      </c>
      <c r="C32" s="81" t="s">
        <v>20</v>
      </c>
      <c r="D32" s="81">
        <v>6</v>
      </c>
      <c r="E32" s="80">
        <f>SUM(E12+E22)</f>
        <v>144</v>
      </c>
      <c r="F32" s="80"/>
      <c r="G32" s="81">
        <f>SUM(G12+G22)</f>
        <v>2</v>
      </c>
      <c r="H32" s="80">
        <f t="shared" si="2"/>
        <v>104</v>
      </c>
      <c r="I32" s="81" t="s">
        <v>20</v>
      </c>
      <c r="J32" s="81">
        <v>1</v>
      </c>
      <c r="K32" s="80">
        <f t="shared" si="3"/>
        <v>259</v>
      </c>
      <c r="L32" s="3"/>
      <c r="M32" s="12"/>
      <c r="N32" s="11"/>
    </row>
    <row r="33" spans="1:14" ht="14.25">
      <c r="A33" s="76" t="s">
        <v>48</v>
      </c>
      <c r="B33" s="81">
        <f>SUM(B23)</f>
        <v>0</v>
      </c>
      <c r="C33" s="81" t="s">
        <v>20</v>
      </c>
      <c r="D33" s="81">
        <v>4</v>
      </c>
      <c r="E33" s="80">
        <f>SUM(E13+E23)</f>
        <v>63</v>
      </c>
      <c r="F33" s="80"/>
      <c r="G33" s="81" t="s">
        <v>20</v>
      </c>
      <c r="H33" s="80">
        <f t="shared" si="2"/>
        <v>58</v>
      </c>
      <c r="I33" s="81" t="s">
        <v>20</v>
      </c>
      <c r="J33" s="81" t="s">
        <v>20</v>
      </c>
      <c r="K33" s="80">
        <f t="shared" si="3"/>
        <v>124</v>
      </c>
      <c r="L33" s="3"/>
      <c r="M33" s="12"/>
      <c r="N33" s="11"/>
    </row>
    <row r="34" spans="1:14" ht="12.75">
      <c r="A34" s="78" t="s">
        <v>6</v>
      </c>
      <c r="B34" s="82">
        <f>SUM(B14)</f>
        <v>2</v>
      </c>
      <c r="C34" s="82" t="s">
        <v>20</v>
      </c>
      <c r="D34" s="82" t="s">
        <v>20</v>
      </c>
      <c r="E34" s="83">
        <f>SUM(E14+E24)</f>
        <v>64</v>
      </c>
      <c r="F34" s="83"/>
      <c r="G34" s="82" t="s">
        <v>20</v>
      </c>
      <c r="H34" s="83">
        <f t="shared" si="2"/>
        <v>11</v>
      </c>
      <c r="I34" s="82" t="s">
        <v>20</v>
      </c>
      <c r="J34" s="82">
        <f>SUM(J14+J24)</f>
        <v>101</v>
      </c>
      <c r="K34" s="83">
        <f t="shared" si="3"/>
        <v>177</v>
      </c>
      <c r="L34" s="3"/>
      <c r="M34" s="23"/>
      <c r="N34" s="21"/>
    </row>
    <row r="35" spans="1:12" ht="24" customHeight="1">
      <c r="A35" s="7"/>
      <c r="B35" s="43"/>
      <c r="C35" s="23"/>
      <c r="D35" s="14"/>
      <c r="E35" s="15"/>
      <c r="F35" s="15"/>
      <c r="G35" s="14"/>
      <c r="H35" s="15"/>
      <c r="I35" s="14"/>
      <c r="J35" s="15"/>
      <c r="K35" s="15"/>
      <c r="L35" s="15"/>
    </row>
    <row r="36" spans="1:12" ht="48" customHeight="1">
      <c r="A36" s="112" t="s">
        <v>66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39"/>
    </row>
    <row r="37" spans="1:10" ht="12.75">
      <c r="A37" s="37" t="s">
        <v>34</v>
      </c>
      <c r="B37" s="37"/>
      <c r="C37" s="37"/>
      <c r="D37" s="37"/>
      <c r="E37" s="37"/>
      <c r="F37" s="37"/>
      <c r="G37" s="37"/>
      <c r="H37" s="37"/>
      <c r="I37" s="31"/>
      <c r="J37" s="31"/>
    </row>
    <row r="51" spans="1:13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11"/>
      <c r="B53" s="111"/>
      <c r="C53" s="111"/>
      <c r="D53" s="111"/>
      <c r="E53" s="111"/>
      <c r="F53" s="111"/>
      <c r="G53" s="111"/>
      <c r="H53" s="111"/>
      <c r="I53" s="50"/>
      <c r="J53" s="50"/>
      <c r="K53" s="50"/>
      <c r="L53" s="50"/>
      <c r="M53" s="19"/>
    </row>
    <row r="54" spans="1:13" ht="12.75">
      <c r="A54" s="37"/>
      <c r="B54" s="38"/>
      <c r="C54" s="38"/>
      <c r="D54" s="45"/>
      <c r="E54" s="38"/>
      <c r="F54" s="38"/>
      <c r="G54" s="38"/>
      <c r="H54" s="38"/>
      <c r="I54" s="38"/>
      <c r="J54" s="38"/>
      <c r="K54" s="38"/>
      <c r="L54" s="38"/>
      <c r="M54" s="27"/>
    </row>
    <row r="55" spans="1:13" ht="12.75">
      <c r="A55" s="46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7"/>
    </row>
    <row r="56" spans="1:13" ht="12.75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7"/>
    </row>
    <row r="57" spans="1:13" ht="12.75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7"/>
    </row>
    <row r="58" spans="1:13" ht="12.75">
      <c r="A58" s="46"/>
      <c r="B58" s="23"/>
      <c r="C58" s="23"/>
      <c r="D58" s="23"/>
      <c r="E58" s="23"/>
      <c r="F58" s="23"/>
      <c r="G58" s="16"/>
      <c r="H58" s="23"/>
      <c r="I58" s="23"/>
      <c r="J58" s="23"/>
      <c r="K58" s="23"/>
      <c r="L58" s="23"/>
      <c r="M58" s="27"/>
    </row>
    <row r="59" spans="1:13" ht="12.75">
      <c r="A59" s="13"/>
      <c r="B59" s="23"/>
      <c r="C59" s="23"/>
      <c r="D59" s="23"/>
      <c r="E59" s="23"/>
      <c r="F59" s="23"/>
      <c r="G59" s="16"/>
      <c r="H59" s="23"/>
      <c r="I59" s="23"/>
      <c r="J59" s="23"/>
      <c r="K59" s="23"/>
      <c r="L59" s="23"/>
      <c r="M59" s="27"/>
    </row>
    <row r="60" spans="1:13" ht="12.75">
      <c r="A60" s="13"/>
      <c r="B60" s="23"/>
      <c r="C60" s="23"/>
      <c r="D60" s="23"/>
      <c r="E60" s="23"/>
      <c r="F60" s="23"/>
      <c r="G60" s="16"/>
      <c r="H60" s="23"/>
      <c r="I60" s="23"/>
      <c r="J60" s="23"/>
      <c r="K60" s="23"/>
      <c r="L60" s="23"/>
      <c r="M60" s="27"/>
    </row>
    <row r="61" spans="1:13" ht="12.75">
      <c r="A61" s="46"/>
      <c r="B61" s="23"/>
      <c r="C61" s="23"/>
      <c r="D61" s="23"/>
      <c r="E61" s="23"/>
      <c r="F61" s="23"/>
      <c r="G61" s="16"/>
      <c r="H61" s="23"/>
      <c r="I61" s="23"/>
      <c r="J61" s="23"/>
      <c r="K61" s="23"/>
      <c r="L61" s="23"/>
      <c r="M61" s="27"/>
    </row>
    <row r="62" spans="1:13" ht="12.75">
      <c r="A62" s="13"/>
      <c r="B62" s="23"/>
      <c r="C62" s="23"/>
      <c r="D62" s="23"/>
      <c r="E62" s="23"/>
      <c r="F62" s="23"/>
      <c r="G62" s="16"/>
      <c r="H62" s="23"/>
      <c r="I62" s="23"/>
      <c r="J62" s="23"/>
      <c r="K62" s="23"/>
      <c r="L62" s="23"/>
      <c r="M62" s="27"/>
    </row>
    <row r="63" spans="1:13" ht="12.75">
      <c r="A63" s="13"/>
      <c r="B63" s="23"/>
      <c r="C63" s="23"/>
      <c r="D63" s="23"/>
      <c r="E63" s="23"/>
      <c r="F63" s="23"/>
      <c r="G63" s="16"/>
      <c r="H63" s="23"/>
      <c r="I63" s="23"/>
      <c r="J63" s="23"/>
      <c r="K63" s="23"/>
      <c r="L63" s="23"/>
      <c r="M63" s="27"/>
    </row>
    <row r="64" spans="1:13" ht="12.75">
      <c r="A64" s="46"/>
      <c r="B64" s="23"/>
      <c r="C64" s="23"/>
      <c r="D64" s="23"/>
      <c r="E64" s="23"/>
      <c r="F64" s="23"/>
      <c r="G64" s="16"/>
      <c r="H64" s="23"/>
      <c r="I64" s="23"/>
      <c r="J64" s="23"/>
      <c r="K64" s="23"/>
      <c r="L64" s="23"/>
      <c r="M64" s="27"/>
    </row>
    <row r="65" spans="1:13" ht="12.75">
      <c r="A65" s="13"/>
      <c r="B65" s="23"/>
      <c r="C65" s="23"/>
      <c r="D65" s="23"/>
      <c r="E65" s="23"/>
      <c r="F65" s="23"/>
      <c r="G65" s="16"/>
      <c r="H65" s="23"/>
      <c r="I65" s="23"/>
      <c r="J65" s="23"/>
      <c r="K65" s="23"/>
      <c r="L65" s="23"/>
      <c r="M65" s="27"/>
    </row>
    <row r="66" spans="1:13" ht="12.75">
      <c r="A66" s="13"/>
      <c r="B66" s="23"/>
      <c r="C66" s="23"/>
      <c r="D66" s="23"/>
      <c r="E66" s="23"/>
      <c r="F66" s="23"/>
      <c r="G66" s="16"/>
      <c r="H66" s="23"/>
      <c r="I66" s="23"/>
      <c r="J66" s="23"/>
      <c r="K66" s="23"/>
      <c r="L66" s="23"/>
      <c r="M66" s="27"/>
    </row>
    <row r="67" spans="1:13" ht="12.75">
      <c r="A67" s="46"/>
      <c r="B67" s="23"/>
      <c r="C67" s="23"/>
      <c r="D67" s="23"/>
      <c r="E67" s="23"/>
      <c r="F67" s="23"/>
      <c r="G67" s="16"/>
      <c r="H67" s="23"/>
      <c r="I67" s="23"/>
      <c r="J67" s="23"/>
      <c r="K67" s="23"/>
      <c r="L67" s="23"/>
      <c r="M67" s="27"/>
    </row>
    <row r="68" spans="1:13" ht="12.75">
      <c r="A68" s="13"/>
      <c r="B68" s="23"/>
      <c r="C68" s="23"/>
      <c r="D68" s="23"/>
      <c r="E68" s="23"/>
      <c r="F68" s="23"/>
      <c r="G68" s="16"/>
      <c r="H68" s="23"/>
      <c r="I68" s="23"/>
      <c r="J68" s="23"/>
      <c r="K68" s="23"/>
      <c r="L68" s="23"/>
      <c r="M68" s="27"/>
    </row>
    <row r="69" spans="1:13" ht="12.75">
      <c r="A69" s="13"/>
      <c r="B69" s="23"/>
      <c r="C69" s="23"/>
      <c r="D69" s="23"/>
      <c r="E69" s="23"/>
      <c r="F69" s="23"/>
      <c r="G69" s="16"/>
      <c r="H69" s="23"/>
      <c r="I69" s="23"/>
      <c r="J69" s="23"/>
      <c r="K69" s="23"/>
      <c r="L69" s="23"/>
      <c r="M69" s="27"/>
    </row>
    <row r="70" spans="1:13" ht="12.75">
      <c r="A70" s="46"/>
      <c r="B70" s="23"/>
      <c r="C70" s="23"/>
      <c r="D70" s="23"/>
      <c r="E70" s="23"/>
      <c r="F70" s="23"/>
      <c r="G70" s="16"/>
      <c r="H70" s="23"/>
      <c r="I70" s="23"/>
      <c r="J70" s="23"/>
      <c r="K70" s="23"/>
      <c r="L70" s="23"/>
      <c r="M70" s="27"/>
    </row>
    <row r="71" spans="1:13" ht="12.75">
      <c r="A71" s="13"/>
      <c r="B71" s="23"/>
      <c r="C71" s="23"/>
      <c r="D71" s="23"/>
      <c r="E71" s="23"/>
      <c r="F71" s="23"/>
      <c r="G71" s="16"/>
      <c r="H71" s="23"/>
      <c r="I71" s="23"/>
      <c r="J71" s="23"/>
      <c r="K71" s="23"/>
      <c r="L71" s="23"/>
      <c r="M71" s="27"/>
    </row>
    <row r="72" spans="1:13" ht="12.75">
      <c r="A72" s="13"/>
      <c r="B72" s="23"/>
      <c r="C72" s="23"/>
      <c r="D72" s="23"/>
      <c r="E72" s="23"/>
      <c r="F72" s="23"/>
      <c r="G72" s="16"/>
      <c r="H72" s="23"/>
      <c r="I72" s="23"/>
      <c r="J72" s="23"/>
      <c r="K72" s="23"/>
      <c r="L72" s="23"/>
      <c r="M72" s="27"/>
    </row>
    <row r="73" spans="1:13" ht="12.75">
      <c r="A73" s="46"/>
      <c r="B73" s="23"/>
      <c r="C73" s="23"/>
      <c r="D73" s="23"/>
      <c r="E73" s="23"/>
      <c r="F73" s="23"/>
      <c r="G73" s="16"/>
      <c r="H73" s="23"/>
      <c r="I73" s="23"/>
      <c r="J73" s="23"/>
      <c r="K73" s="23"/>
      <c r="L73" s="23"/>
      <c r="M73" s="27"/>
    </row>
    <row r="74" spans="1:13" ht="12.75">
      <c r="A74" s="13"/>
      <c r="B74" s="23"/>
      <c r="C74" s="23"/>
      <c r="D74" s="23"/>
      <c r="E74" s="23"/>
      <c r="F74" s="23"/>
      <c r="G74" s="16"/>
      <c r="H74" s="23"/>
      <c r="I74" s="23"/>
      <c r="J74" s="23"/>
      <c r="K74" s="23"/>
      <c r="L74" s="23"/>
      <c r="M74" s="27"/>
    </row>
    <row r="75" spans="1:13" ht="12.75">
      <c r="A75" s="13"/>
      <c r="B75" s="23"/>
      <c r="C75" s="23"/>
      <c r="D75" s="23"/>
      <c r="E75" s="23"/>
      <c r="F75" s="23"/>
      <c r="G75" s="16"/>
      <c r="H75" s="23"/>
      <c r="I75" s="23"/>
      <c r="J75" s="23"/>
      <c r="K75" s="23"/>
      <c r="L75" s="23"/>
      <c r="M75" s="27"/>
    </row>
    <row r="76" spans="1:13" ht="12.75">
      <c r="A76" s="46"/>
      <c r="B76" s="23"/>
      <c r="C76" s="23"/>
      <c r="D76" s="23"/>
      <c r="E76" s="23"/>
      <c r="F76" s="23"/>
      <c r="G76" s="16"/>
      <c r="H76" s="23"/>
      <c r="I76" s="23"/>
      <c r="J76" s="23"/>
      <c r="K76" s="23"/>
      <c r="L76" s="23"/>
      <c r="M76" s="27"/>
    </row>
    <row r="77" spans="1:13" ht="12.75">
      <c r="A77" s="13"/>
      <c r="B77" s="23"/>
      <c r="C77" s="23"/>
      <c r="D77" s="23"/>
      <c r="E77" s="23"/>
      <c r="F77" s="23"/>
      <c r="G77" s="16"/>
      <c r="H77" s="23"/>
      <c r="I77" s="23"/>
      <c r="J77" s="23"/>
      <c r="K77" s="23"/>
      <c r="L77" s="23"/>
      <c r="M77" s="27"/>
    </row>
    <row r="78" spans="1:13" ht="12.75">
      <c r="A78" s="13"/>
      <c r="B78" s="16"/>
      <c r="C78" s="23"/>
      <c r="D78" s="23"/>
      <c r="E78" s="23"/>
      <c r="F78" s="23"/>
      <c r="G78" s="16"/>
      <c r="H78" s="23"/>
      <c r="I78" s="23"/>
      <c r="J78" s="23"/>
      <c r="K78" s="23"/>
      <c r="L78" s="23"/>
      <c r="M78" s="27"/>
    </row>
    <row r="79" spans="1:13" ht="12.75">
      <c r="A79" s="36"/>
      <c r="B79" s="16"/>
      <c r="C79" s="23"/>
      <c r="D79" s="23"/>
      <c r="E79" s="23"/>
      <c r="F79" s="23"/>
      <c r="G79" s="16"/>
      <c r="H79" s="23"/>
      <c r="I79" s="23"/>
      <c r="J79" s="23"/>
      <c r="K79" s="23"/>
      <c r="L79" s="23"/>
      <c r="M79" s="27"/>
    </row>
    <row r="80" spans="1:13" ht="12.75">
      <c r="A80" s="13"/>
      <c r="B80" s="16"/>
      <c r="C80" s="23"/>
      <c r="D80" s="23"/>
      <c r="E80" s="23"/>
      <c r="F80" s="23"/>
      <c r="G80" s="16"/>
      <c r="H80" s="23"/>
      <c r="I80" s="23"/>
      <c r="J80" s="23"/>
      <c r="K80" s="23"/>
      <c r="L80" s="23"/>
      <c r="M80" s="27"/>
    </row>
    <row r="81" spans="1:13" ht="12.75">
      <c r="A81" s="13"/>
      <c r="B81" s="16"/>
      <c r="C81" s="23"/>
      <c r="D81" s="23"/>
      <c r="E81" s="23"/>
      <c r="F81" s="23"/>
      <c r="G81" s="16"/>
      <c r="H81" s="23"/>
      <c r="I81" s="23"/>
      <c r="J81" s="23"/>
      <c r="K81" s="23"/>
      <c r="L81" s="23"/>
      <c r="M81" s="27"/>
    </row>
    <row r="82" spans="1:13" ht="12.75">
      <c r="A82" s="36"/>
      <c r="B82" s="23"/>
      <c r="C82" s="23"/>
      <c r="D82" s="23"/>
      <c r="E82" s="23"/>
      <c r="F82" s="23"/>
      <c r="G82" s="16"/>
      <c r="H82" s="23"/>
      <c r="I82" s="23"/>
      <c r="J82" s="23"/>
      <c r="K82" s="23"/>
      <c r="L82" s="23"/>
      <c r="M82" s="33"/>
    </row>
    <row r="83" spans="1:13" ht="12.75">
      <c r="A83" s="13"/>
      <c r="B83" s="23"/>
      <c r="C83" s="23"/>
      <c r="D83" s="23"/>
      <c r="E83" s="23"/>
      <c r="F83" s="23"/>
      <c r="G83" s="16"/>
      <c r="H83" s="23"/>
      <c r="I83" s="23"/>
      <c r="J83" s="23"/>
      <c r="K83" s="23"/>
      <c r="L83" s="23"/>
      <c r="M83" s="33"/>
    </row>
    <row r="84" spans="1:13" ht="12.75">
      <c r="A84" s="13"/>
      <c r="B84" s="23"/>
      <c r="C84" s="23"/>
      <c r="D84" s="23"/>
      <c r="E84" s="23"/>
      <c r="F84" s="23"/>
      <c r="G84" s="16"/>
      <c r="H84" s="23"/>
      <c r="I84" s="23"/>
      <c r="J84" s="23"/>
      <c r="K84" s="23"/>
      <c r="L84" s="23"/>
      <c r="M84" s="33"/>
    </row>
    <row r="85" spans="1:13" ht="14.25">
      <c r="A85" s="36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47"/>
    </row>
    <row r="86" spans="1:13" ht="14.25">
      <c r="A86" s="1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47"/>
    </row>
    <row r="87" spans="1:13" ht="14.25">
      <c r="A87" s="1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47"/>
    </row>
    <row r="88" spans="1:13" ht="12.75">
      <c r="A88" s="13"/>
      <c r="B88" s="23"/>
      <c r="C88" s="23"/>
      <c r="D88" s="15"/>
      <c r="E88" s="15"/>
      <c r="F88" s="15"/>
      <c r="G88" s="15"/>
      <c r="H88" s="15"/>
      <c r="I88" s="15"/>
      <c r="J88" s="15"/>
      <c r="K88" s="15"/>
      <c r="L88" s="15"/>
      <c r="M88" s="23"/>
    </row>
    <row r="89" spans="1:13" ht="12.75">
      <c r="A89" s="112"/>
      <c r="B89" s="112"/>
      <c r="C89" s="112"/>
      <c r="D89" s="112"/>
      <c r="E89" s="112"/>
      <c r="F89" s="112"/>
      <c r="G89" s="112"/>
      <c r="H89" s="112"/>
      <c r="I89" s="39"/>
      <c r="J89" s="39"/>
      <c r="K89" s="39"/>
      <c r="L89" s="39"/>
      <c r="M89" s="27"/>
    </row>
    <row r="90" spans="1:13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</sheetData>
  <mergeCells count="6">
    <mergeCell ref="A1:K1"/>
    <mergeCell ref="A53:H53"/>
    <mergeCell ref="A89:H89"/>
    <mergeCell ref="A3:H3"/>
    <mergeCell ref="A36:K36"/>
    <mergeCell ref="A51:M5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Q21" sqref="Q21"/>
    </sheetView>
  </sheetViews>
  <sheetFormatPr defaultColWidth="9.140625" defaultRowHeight="12.75"/>
  <cols>
    <col min="1" max="1" width="21.57421875" style="0" customWidth="1"/>
    <col min="2" max="2" width="8.28125" style="0" customWidth="1"/>
    <col min="3" max="3" width="7.140625" style="0" customWidth="1"/>
    <col min="4" max="4" width="8.00390625" style="0" customWidth="1"/>
    <col min="5" max="5" width="8.7109375" style="0" customWidth="1"/>
    <col min="6" max="6" width="1.7109375" style="0" customWidth="1"/>
    <col min="7" max="7" width="6.28125" style="0" customWidth="1"/>
    <col min="8" max="8" width="6.00390625" style="0" customWidth="1"/>
    <col min="9" max="9" width="7.140625" style="0" customWidth="1"/>
    <col min="10" max="10" width="7.00390625" style="0" customWidth="1"/>
    <col min="11" max="11" width="7.8515625" style="0" customWidth="1"/>
    <col min="12" max="13" width="8.7109375" style="0" customWidth="1"/>
  </cols>
  <sheetData>
    <row r="1" spans="1:13" ht="27" customHeight="1">
      <c r="A1" s="113" t="s">
        <v>55</v>
      </c>
      <c r="B1" s="114"/>
      <c r="C1" s="114"/>
      <c r="D1" s="114"/>
      <c r="E1" s="114"/>
      <c r="F1" s="114"/>
      <c r="G1" s="114"/>
      <c r="H1" s="114"/>
      <c r="I1" s="114"/>
      <c r="J1" s="91"/>
      <c r="K1" s="91"/>
      <c r="L1" s="22"/>
      <c r="M1" s="22"/>
    </row>
    <row r="2" spans="1:13" ht="7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22"/>
      <c r="L2" s="22"/>
      <c r="M2" s="22"/>
    </row>
    <row r="3" spans="1:13" ht="27" customHeight="1">
      <c r="A3" s="94" t="s">
        <v>33</v>
      </c>
      <c r="B3" s="115"/>
      <c r="C3" s="115"/>
      <c r="D3" s="115"/>
      <c r="E3" s="115"/>
      <c r="F3" s="115"/>
      <c r="G3" s="115"/>
      <c r="H3" s="115"/>
      <c r="I3" s="115"/>
      <c r="J3" s="10"/>
      <c r="K3" s="10"/>
      <c r="L3" s="27"/>
      <c r="M3" s="27"/>
    </row>
    <row r="4" spans="1:13" s="22" customFormat="1" ht="24" customHeight="1">
      <c r="A4" s="9" t="s">
        <v>62</v>
      </c>
      <c r="B4" s="84" t="s">
        <v>40</v>
      </c>
      <c r="C4" s="84" t="s">
        <v>39</v>
      </c>
      <c r="D4" s="84" t="s">
        <v>37</v>
      </c>
      <c r="E4" s="84" t="s">
        <v>38</v>
      </c>
      <c r="F4" s="85"/>
      <c r="G4" s="84" t="s">
        <v>56</v>
      </c>
      <c r="H4" s="84" t="s">
        <v>57</v>
      </c>
      <c r="I4" s="84" t="s">
        <v>58</v>
      </c>
      <c r="J4" s="84" t="s">
        <v>59</v>
      </c>
      <c r="K4" s="84" t="s">
        <v>60</v>
      </c>
      <c r="L4" s="25"/>
      <c r="M4" s="25"/>
    </row>
    <row r="5" spans="1:22" ht="18.75" customHeight="1">
      <c r="A5" s="54" t="s">
        <v>49</v>
      </c>
      <c r="B5" s="63">
        <v>4819</v>
      </c>
      <c r="C5" s="63">
        <v>2</v>
      </c>
      <c r="D5" s="63" t="s">
        <v>20</v>
      </c>
      <c r="E5" s="63">
        <v>306</v>
      </c>
      <c r="F5" s="63"/>
      <c r="G5" s="63" t="s">
        <v>20</v>
      </c>
      <c r="H5" s="63">
        <v>70</v>
      </c>
      <c r="I5" s="63">
        <v>61</v>
      </c>
      <c r="J5" s="63">
        <v>3</v>
      </c>
      <c r="K5" s="63">
        <v>5209</v>
      </c>
      <c r="M5" s="11"/>
      <c r="N5" s="11"/>
      <c r="O5" s="23"/>
      <c r="P5" s="23"/>
      <c r="Q5" s="23"/>
      <c r="R5" s="16"/>
      <c r="S5" s="23"/>
      <c r="T5" s="23"/>
      <c r="U5" s="23"/>
      <c r="V5" s="23"/>
    </row>
    <row r="6" spans="1:19" ht="12.75" customHeight="1">
      <c r="A6" s="48" t="s">
        <v>26</v>
      </c>
      <c r="B6" s="66">
        <v>4292</v>
      </c>
      <c r="C6" s="16">
        <v>2</v>
      </c>
      <c r="D6" s="16">
        <v>1</v>
      </c>
      <c r="E6" s="66">
        <v>247</v>
      </c>
      <c r="F6" s="66"/>
      <c r="G6" s="16" t="s">
        <v>20</v>
      </c>
      <c r="H6" s="66">
        <v>53</v>
      </c>
      <c r="I6" s="66">
        <v>53</v>
      </c>
      <c r="J6" s="16">
        <v>3</v>
      </c>
      <c r="K6" s="66">
        <v>4610</v>
      </c>
      <c r="L6" s="3"/>
      <c r="M6" s="3"/>
      <c r="O6" s="15"/>
      <c r="P6" s="23"/>
      <c r="Q6" s="23"/>
      <c r="R6" s="23"/>
      <c r="S6" s="23"/>
    </row>
    <row r="7" spans="1:19" ht="12.75" customHeight="1">
      <c r="A7" s="35" t="s">
        <v>25</v>
      </c>
      <c r="B7" s="66">
        <v>429</v>
      </c>
      <c r="C7" s="16" t="s">
        <v>20</v>
      </c>
      <c r="D7" s="16" t="s">
        <v>20</v>
      </c>
      <c r="E7" s="66">
        <v>53</v>
      </c>
      <c r="F7" s="66"/>
      <c r="G7" s="16" t="s">
        <v>20</v>
      </c>
      <c r="H7" s="66">
        <v>14</v>
      </c>
      <c r="I7" s="66">
        <v>7</v>
      </c>
      <c r="J7" s="16" t="s">
        <v>20</v>
      </c>
      <c r="K7" s="66">
        <v>492</v>
      </c>
      <c r="L7" s="3"/>
      <c r="M7" s="3"/>
      <c r="O7" s="15"/>
      <c r="P7" s="23"/>
      <c r="Q7" s="23"/>
      <c r="R7" s="23"/>
      <c r="S7" s="23"/>
    </row>
    <row r="8" spans="1:22" ht="12.75" customHeight="1">
      <c r="A8" s="34" t="s">
        <v>8</v>
      </c>
      <c r="B8" s="66">
        <v>100</v>
      </c>
      <c r="C8" s="16" t="s">
        <v>20</v>
      </c>
      <c r="D8" s="16" t="s">
        <v>20</v>
      </c>
      <c r="E8" s="66">
        <v>7</v>
      </c>
      <c r="F8" s="66"/>
      <c r="G8" s="16" t="s">
        <v>20</v>
      </c>
      <c r="H8" s="66">
        <v>3</v>
      </c>
      <c r="I8" s="66">
        <v>1</v>
      </c>
      <c r="J8" s="16" t="s">
        <v>20</v>
      </c>
      <c r="K8" s="66">
        <v>110</v>
      </c>
      <c r="L8" s="3"/>
      <c r="M8" s="3"/>
      <c r="O8" s="23"/>
      <c r="P8" s="14"/>
      <c r="Q8" s="23"/>
      <c r="R8" s="16"/>
      <c r="S8" s="23"/>
      <c r="T8" s="23"/>
      <c r="U8" s="15"/>
      <c r="V8" s="23"/>
    </row>
    <row r="9" spans="1:22" ht="12.75" customHeight="1">
      <c r="A9" s="34" t="s">
        <v>35</v>
      </c>
      <c r="B9" s="66">
        <v>4</v>
      </c>
      <c r="C9" s="16" t="s">
        <v>20</v>
      </c>
      <c r="D9" s="16" t="s">
        <v>20</v>
      </c>
      <c r="E9" s="66" t="s">
        <v>20</v>
      </c>
      <c r="F9" s="66"/>
      <c r="G9" s="16" t="s">
        <v>20</v>
      </c>
      <c r="H9" s="66" t="s">
        <v>20</v>
      </c>
      <c r="I9" s="66" t="s">
        <v>20</v>
      </c>
      <c r="J9" s="16" t="s">
        <v>20</v>
      </c>
      <c r="K9" s="66">
        <v>4</v>
      </c>
      <c r="L9" s="3"/>
      <c r="M9" s="3"/>
      <c r="N9" s="11"/>
      <c r="O9" s="23"/>
      <c r="P9" s="15"/>
      <c r="Q9" s="23"/>
      <c r="R9" s="16"/>
      <c r="S9" s="23"/>
      <c r="T9" s="23"/>
      <c r="U9" s="23"/>
      <c r="V9" s="23"/>
    </row>
    <row r="10" spans="1:19" ht="16.5" customHeight="1">
      <c r="A10" s="54" t="s">
        <v>50</v>
      </c>
      <c r="B10" s="63">
        <v>5014</v>
      </c>
      <c r="C10" s="63">
        <v>2</v>
      </c>
      <c r="D10" s="63" t="s">
        <v>20</v>
      </c>
      <c r="E10" s="63">
        <v>447</v>
      </c>
      <c r="F10" s="63"/>
      <c r="G10" s="63" t="s">
        <v>20</v>
      </c>
      <c r="H10" s="63">
        <v>55</v>
      </c>
      <c r="I10" s="63">
        <v>39</v>
      </c>
      <c r="J10" s="63">
        <v>3</v>
      </c>
      <c r="K10" s="63">
        <v>5505</v>
      </c>
      <c r="L10" s="3"/>
      <c r="M10" s="3"/>
      <c r="O10" s="15"/>
      <c r="P10" s="23"/>
      <c r="Q10" s="23"/>
      <c r="R10" s="23"/>
      <c r="S10" s="23"/>
    </row>
    <row r="11" spans="1:19" ht="12.75" customHeight="1">
      <c r="A11" s="48" t="s">
        <v>26</v>
      </c>
      <c r="B11" s="66">
        <v>4506</v>
      </c>
      <c r="C11" s="16">
        <v>2</v>
      </c>
      <c r="D11" s="16" t="s">
        <v>20</v>
      </c>
      <c r="E11" s="66">
        <v>374</v>
      </c>
      <c r="F11" s="66"/>
      <c r="G11" s="16" t="s">
        <v>20</v>
      </c>
      <c r="H11" s="66">
        <v>50</v>
      </c>
      <c r="I11" s="66">
        <v>36</v>
      </c>
      <c r="J11" s="16">
        <v>3</v>
      </c>
      <c r="K11" s="66">
        <v>4925</v>
      </c>
      <c r="L11" s="3"/>
      <c r="M11" s="3"/>
      <c r="O11" s="15"/>
      <c r="P11" s="23"/>
      <c r="Q11" s="23"/>
      <c r="R11" s="23"/>
      <c r="S11" s="23"/>
    </row>
    <row r="12" spans="1:19" ht="12.75" customHeight="1">
      <c r="A12" s="35" t="s">
        <v>25</v>
      </c>
      <c r="B12" s="66">
        <v>414</v>
      </c>
      <c r="C12" s="16" t="s">
        <v>20</v>
      </c>
      <c r="D12" s="16" t="s">
        <v>20</v>
      </c>
      <c r="E12" s="66">
        <v>58</v>
      </c>
      <c r="F12" s="66"/>
      <c r="G12" s="16" t="s">
        <v>20</v>
      </c>
      <c r="H12" s="66">
        <v>4</v>
      </c>
      <c r="I12" s="66">
        <v>1</v>
      </c>
      <c r="J12" s="16" t="s">
        <v>20</v>
      </c>
      <c r="K12" s="66">
        <v>472</v>
      </c>
      <c r="L12" s="3"/>
      <c r="M12" s="3"/>
      <c r="O12" s="15"/>
      <c r="P12" s="23"/>
      <c r="Q12" s="23"/>
      <c r="R12" s="23"/>
      <c r="S12" s="23"/>
    </row>
    <row r="13" spans="1:19" ht="12.75" customHeight="1">
      <c r="A13" s="34" t="s">
        <v>8</v>
      </c>
      <c r="B13" s="66">
        <v>97</v>
      </c>
      <c r="C13" s="16" t="s">
        <v>20</v>
      </c>
      <c r="D13" s="16" t="s">
        <v>20</v>
      </c>
      <c r="E13" s="66">
        <v>18</v>
      </c>
      <c r="F13" s="66"/>
      <c r="G13" s="16" t="s">
        <v>20</v>
      </c>
      <c r="H13" s="66">
        <v>1</v>
      </c>
      <c r="I13" s="66">
        <v>2</v>
      </c>
      <c r="J13" s="16" t="s">
        <v>20</v>
      </c>
      <c r="K13" s="66">
        <v>114</v>
      </c>
      <c r="L13" s="3"/>
      <c r="M13" s="3"/>
      <c r="O13" s="15"/>
      <c r="P13" s="23"/>
      <c r="Q13" s="23"/>
      <c r="R13" s="23"/>
      <c r="S13" s="23"/>
    </row>
    <row r="14" spans="1:13" ht="12.75" customHeight="1">
      <c r="A14" s="34" t="s">
        <v>35</v>
      </c>
      <c r="B14" s="66">
        <v>4</v>
      </c>
      <c r="C14" s="16" t="s">
        <v>20</v>
      </c>
      <c r="D14" s="16" t="s">
        <v>20</v>
      </c>
      <c r="E14" s="66" t="s">
        <v>20</v>
      </c>
      <c r="F14" s="66"/>
      <c r="G14" s="16" t="s">
        <v>20</v>
      </c>
      <c r="H14" s="66" t="s">
        <v>20</v>
      </c>
      <c r="I14" s="66" t="s">
        <v>20</v>
      </c>
      <c r="J14" s="16" t="s">
        <v>20</v>
      </c>
      <c r="K14" s="66">
        <v>4</v>
      </c>
      <c r="L14" s="3"/>
      <c r="M14" s="3"/>
    </row>
    <row r="15" spans="1:19" ht="16.5" customHeight="1">
      <c r="A15" s="67" t="s">
        <v>51</v>
      </c>
      <c r="B15" s="63">
        <f>SUM(B5+B10)</f>
        <v>9833</v>
      </c>
      <c r="C15" s="63">
        <v>4</v>
      </c>
      <c r="D15" s="63">
        <v>1</v>
      </c>
      <c r="E15" s="63">
        <f>SUM(E5+E10)</f>
        <v>753</v>
      </c>
      <c r="F15" s="63"/>
      <c r="G15" s="63" t="s">
        <v>20</v>
      </c>
      <c r="H15" s="63">
        <f>SUM(H5+H10)</f>
        <v>125</v>
      </c>
      <c r="I15" s="63">
        <f>SUM(I5+I10)</f>
        <v>100</v>
      </c>
      <c r="J15" s="63">
        <v>6</v>
      </c>
      <c r="K15" s="63">
        <f>SUM(K10+K5)</f>
        <v>10714</v>
      </c>
      <c r="L15" s="3"/>
      <c r="M15" s="3"/>
      <c r="N15" s="11"/>
      <c r="O15" s="23"/>
      <c r="P15" s="23"/>
      <c r="Q15" s="23"/>
      <c r="R15" s="23"/>
      <c r="S15" s="23"/>
    </row>
    <row r="16" spans="1:19" ht="12.75" customHeight="1">
      <c r="A16" s="79" t="s">
        <v>26</v>
      </c>
      <c r="B16" s="23">
        <f>SUM(B6+B11)</f>
        <v>8798</v>
      </c>
      <c r="C16" s="16">
        <v>4</v>
      </c>
      <c r="D16" s="16">
        <v>1</v>
      </c>
      <c r="E16" s="23">
        <f>SUM(E6+E11)</f>
        <v>621</v>
      </c>
      <c r="F16" s="23"/>
      <c r="G16" s="16" t="s">
        <v>20</v>
      </c>
      <c r="H16" s="23">
        <f aca="true" t="shared" si="0" ref="H16:I18">SUM(H6+H11)</f>
        <v>103</v>
      </c>
      <c r="I16" s="23">
        <f t="shared" si="0"/>
        <v>89</v>
      </c>
      <c r="J16" s="16">
        <v>6</v>
      </c>
      <c r="K16" s="23">
        <f>SUM(K11+K6)</f>
        <v>9535</v>
      </c>
      <c r="L16" s="3"/>
      <c r="M16" s="3"/>
      <c r="N16" s="11"/>
      <c r="O16" s="23"/>
      <c r="P16" s="23"/>
      <c r="Q16" s="23"/>
      <c r="R16" s="23"/>
      <c r="S16" s="23"/>
    </row>
    <row r="17" spans="1:19" ht="12.75" customHeight="1">
      <c r="A17" s="35" t="s">
        <v>25</v>
      </c>
      <c r="B17" s="23">
        <f>SUM(B7+B12)</f>
        <v>843</v>
      </c>
      <c r="C17" s="16" t="s">
        <v>20</v>
      </c>
      <c r="D17" s="16" t="s">
        <v>20</v>
      </c>
      <c r="E17" s="23">
        <f>SUM(E7+E12)</f>
        <v>111</v>
      </c>
      <c r="F17" s="23"/>
      <c r="G17" s="16" t="s">
        <v>20</v>
      </c>
      <c r="H17" s="23">
        <f t="shared" si="0"/>
        <v>18</v>
      </c>
      <c r="I17" s="23">
        <f t="shared" si="0"/>
        <v>8</v>
      </c>
      <c r="J17" s="16" t="s">
        <v>20</v>
      </c>
      <c r="K17" s="23">
        <f>SUM(K12+K7)</f>
        <v>964</v>
      </c>
      <c r="L17" s="3"/>
      <c r="M17" s="3"/>
      <c r="N17" s="11"/>
      <c r="O17" s="23"/>
      <c r="P17" s="23"/>
      <c r="Q17" s="23"/>
      <c r="R17" s="23"/>
      <c r="S17" s="23"/>
    </row>
    <row r="18" spans="1:19" ht="12.75" customHeight="1">
      <c r="A18" s="34" t="s">
        <v>8</v>
      </c>
      <c r="B18" s="23">
        <f>SUM(B8+B13)</f>
        <v>197</v>
      </c>
      <c r="C18" s="16" t="s">
        <v>20</v>
      </c>
      <c r="D18" s="16" t="s">
        <v>20</v>
      </c>
      <c r="E18" s="23">
        <f>SUM(E8+E13)</f>
        <v>25</v>
      </c>
      <c r="F18" s="23"/>
      <c r="G18" s="16" t="s">
        <v>20</v>
      </c>
      <c r="H18" s="23">
        <f t="shared" si="0"/>
        <v>4</v>
      </c>
      <c r="I18" s="23">
        <f t="shared" si="0"/>
        <v>3</v>
      </c>
      <c r="J18" s="16" t="s">
        <v>20</v>
      </c>
      <c r="K18" s="23">
        <f>SUM(K13+K8)</f>
        <v>224</v>
      </c>
      <c r="L18" s="3"/>
      <c r="M18" s="3"/>
      <c r="N18" s="11"/>
      <c r="O18" s="23"/>
      <c r="P18" s="23"/>
      <c r="Q18" s="23"/>
      <c r="R18" s="23"/>
      <c r="S18" s="23"/>
    </row>
    <row r="19" spans="1:19" ht="12.75" customHeight="1">
      <c r="A19" s="44" t="s">
        <v>35</v>
      </c>
      <c r="B19" s="8">
        <f>SUM(B9+B14)</f>
        <v>8</v>
      </c>
      <c r="C19" s="43" t="s">
        <v>20</v>
      </c>
      <c r="D19" s="43" t="s">
        <v>20</v>
      </c>
      <c r="E19" s="43" t="s">
        <v>20</v>
      </c>
      <c r="F19" s="43"/>
      <c r="G19" s="43" t="s">
        <v>20</v>
      </c>
      <c r="H19" s="43" t="s">
        <v>20</v>
      </c>
      <c r="I19" s="43" t="s">
        <v>20</v>
      </c>
      <c r="J19" s="43" t="s">
        <v>20</v>
      </c>
      <c r="K19" s="8">
        <f>SUM(K14+K9)</f>
        <v>8</v>
      </c>
      <c r="L19" s="3"/>
      <c r="M19" s="3"/>
      <c r="N19" s="11"/>
      <c r="O19" s="23"/>
      <c r="P19" s="23"/>
      <c r="Q19" s="23"/>
      <c r="R19" s="23"/>
      <c r="S19" s="23"/>
    </row>
    <row r="20" spans="1:19" ht="24" customHeight="1">
      <c r="A20" s="7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1"/>
      <c r="O20" s="15"/>
      <c r="P20" s="15"/>
      <c r="Q20" s="23"/>
      <c r="R20" s="23"/>
      <c r="S20" s="23"/>
    </row>
    <row r="21" spans="1:19" ht="48" customHeight="1">
      <c r="A21" s="112" t="s">
        <v>67</v>
      </c>
      <c r="B21" s="112"/>
      <c r="C21" s="112"/>
      <c r="D21" s="112"/>
      <c r="E21" s="112"/>
      <c r="F21" s="112"/>
      <c r="G21" s="112"/>
      <c r="H21" s="112"/>
      <c r="I21" s="112"/>
      <c r="J21" s="90"/>
      <c r="K21" s="90"/>
      <c r="L21" s="39"/>
      <c r="M21" s="39"/>
      <c r="N21" s="21"/>
      <c r="O21" s="33"/>
      <c r="P21" s="33"/>
      <c r="Q21" s="27"/>
      <c r="R21" s="27"/>
      <c r="S21" s="27"/>
    </row>
    <row r="22" s="1" customFormat="1" ht="17.25" customHeight="1"/>
    <row r="25" spans="1:31" ht="25.5" customHeight="1">
      <c r="A25" s="110" t="s">
        <v>75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</row>
    <row r="26" spans="1:31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</row>
    <row r="27" spans="1:31" ht="12.75">
      <c r="A27" s="94" t="s">
        <v>76</v>
      </c>
      <c r="B27" s="95"/>
      <c r="C27" s="95"/>
      <c r="D27" s="95"/>
      <c r="E27" s="95"/>
      <c r="F27" s="95"/>
      <c r="G27" s="95"/>
      <c r="H27" s="95"/>
      <c r="I27" s="95"/>
      <c r="J27" s="96"/>
      <c r="K27" s="96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ht="24" customHeight="1">
      <c r="A28" s="9" t="s">
        <v>68</v>
      </c>
      <c r="B28" s="84" t="s">
        <v>40</v>
      </c>
      <c r="C28" s="84" t="s">
        <v>39</v>
      </c>
      <c r="D28" s="84" t="s">
        <v>37</v>
      </c>
      <c r="E28" s="84" t="s">
        <v>38</v>
      </c>
      <c r="F28" s="85"/>
      <c r="G28" s="84" t="s">
        <v>56</v>
      </c>
      <c r="H28" s="84" t="s">
        <v>57</v>
      </c>
      <c r="I28" s="84" t="s">
        <v>58</v>
      </c>
      <c r="J28" s="84" t="s">
        <v>59</v>
      </c>
      <c r="K28" s="84" t="s">
        <v>60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</row>
    <row r="29" spans="1:31" ht="18" customHeight="1">
      <c r="A29" s="60" t="s">
        <v>2</v>
      </c>
      <c r="B29" s="63">
        <f>SUM(B30:B31)</f>
        <v>665</v>
      </c>
      <c r="C29" s="63" t="s">
        <v>20</v>
      </c>
      <c r="D29" s="63">
        <f aca="true" t="shared" si="1" ref="D29:J29">SUM(D30:D31)</f>
        <v>6</v>
      </c>
      <c r="E29" s="63">
        <f t="shared" si="1"/>
        <v>445</v>
      </c>
      <c r="F29" s="63"/>
      <c r="G29" s="63">
        <f t="shared" si="1"/>
        <v>1</v>
      </c>
      <c r="H29" s="63">
        <f t="shared" si="1"/>
        <v>180</v>
      </c>
      <c r="I29" s="63">
        <f t="shared" si="1"/>
        <v>43</v>
      </c>
      <c r="J29" s="63">
        <f t="shared" si="1"/>
        <v>505</v>
      </c>
      <c r="K29" s="63">
        <v>1031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</row>
    <row r="30" spans="1:31" ht="12.75">
      <c r="A30" s="61" t="s">
        <v>70</v>
      </c>
      <c r="B30" s="23">
        <v>384</v>
      </c>
      <c r="C30" s="16" t="s">
        <v>20</v>
      </c>
      <c r="D30" s="23">
        <v>4</v>
      </c>
      <c r="E30" s="23">
        <v>273</v>
      </c>
      <c r="F30" s="23"/>
      <c r="G30" s="23">
        <v>1</v>
      </c>
      <c r="H30" s="23">
        <v>118</v>
      </c>
      <c r="I30" s="23">
        <v>20</v>
      </c>
      <c r="J30" s="23">
        <v>297</v>
      </c>
      <c r="K30" s="23">
        <v>708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</row>
    <row r="31" spans="1:31" ht="12.75">
      <c r="A31" s="61" t="s">
        <v>71</v>
      </c>
      <c r="B31" s="23">
        <v>281</v>
      </c>
      <c r="C31" s="16" t="s">
        <v>20</v>
      </c>
      <c r="D31" s="23">
        <v>2</v>
      </c>
      <c r="E31" s="23">
        <v>172</v>
      </c>
      <c r="F31" s="23"/>
      <c r="G31" s="16" t="s">
        <v>20</v>
      </c>
      <c r="H31" s="23">
        <v>62</v>
      </c>
      <c r="I31" s="23">
        <v>23</v>
      </c>
      <c r="J31" s="23">
        <v>208</v>
      </c>
      <c r="K31" s="23">
        <v>1739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</row>
    <row r="32" spans="1:31" ht="16.5" customHeight="1">
      <c r="A32" s="37" t="s">
        <v>3</v>
      </c>
      <c r="B32" s="55">
        <f>SUM(B33:B34)</f>
        <v>3764</v>
      </c>
      <c r="C32" s="55">
        <f aca="true" t="shared" si="2" ref="C32:J32">SUM(C33:C34)</f>
        <v>6</v>
      </c>
      <c r="D32" s="55">
        <f t="shared" si="2"/>
        <v>4</v>
      </c>
      <c r="E32" s="55">
        <f t="shared" si="2"/>
        <v>418</v>
      </c>
      <c r="F32" s="55"/>
      <c r="G32" s="63" t="s">
        <v>20</v>
      </c>
      <c r="H32" s="55">
        <f t="shared" si="2"/>
        <v>104</v>
      </c>
      <c r="I32" s="55">
        <f t="shared" si="2"/>
        <v>79</v>
      </c>
      <c r="J32" s="55">
        <f t="shared" si="2"/>
        <v>1174</v>
      </c>
      <c r="K32" s="55">
        <v>5051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</row>
    <row r="33" spans="1:31" ht="12.75">
      <c r="A33" s="61" t="s">
        <v>72</v>
      </c>
      <c r="B33" s="16">
        <v>1903</v>
      </c>
      <c r="C33" s="16">
        <v>1</v>
      </c>
      <c r="D33" s="16">
        <f>SUM(D34:D34)</f>
        <v>2</v>
      </c>
      <c r="E33" s="16">
        <v>193</v>
      </c>
      <c r="F33" s="16"/>
      <c r="G33" s="16" t="s">
        <v>20</v>
      </c>
      <c r="H33" s="16">
        <v>64</v>
      </c>
      <c r="I33" s="16">
        <v>51</v>
      </c>
      <c r="J33" s="16">
        <v>613</v>
      </c>
      <c r="K33" s="16">
        <v>2565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</row>
    <row r="34" spans="1:31" ht="12.75">
      <c r="A34" s="62" t="s">
        <v>71</v>
      </c>
      <c r="B34" s="8">
        <v>1861</v>
      </c>
      <c r="C34" s="8">
        <v>5</v>
      </c>
      <c r="D34" s="8">
        <v>2</v>
      </c>
      <c r="E34" s="8">
        <v>225</v>
      </c>
      <c r="F34" s="8"/>
      <c r="G34" s="43" t="s">
        <v>20</v>
      </c>
      <c r="H34" s="8">
        <v>40</v>
      </c>
      <c r="I34" s="8">
        <v>28</v>
      </c>
      <c r="J34" s="8">
        <v>561</v>
      </c>
      <c r="K34" s="8">
        <v>2486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</row>
    <row r="35" spans="1:31" ht="24" customHeight="1">
      <c r="A35" s="65"/>
      <c r="B35" s="27"/>
      <c r="C35" s="27"/>
      <c r="D35" s="27"/>
      <c r="J35" s="15"/>
      <c r="K35" s="23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</row>
    <row r="36" spans="1:11" ht="36.75" customHeight="1">
      <c r="A36" s="112" t="s">
        <v>69</v>
      </c>
      <c r="B36" s="112"/>
      <c r="C36" s="112"/>
      <c r="D36" s="112"/>
      <c r="E36" s="112"/>
      <c r="F36" s="112"/>
      <c r="G36" s="112"/>
      <c r="H36" s="112"/>
      <c r="I36" s="112"/>
      <c r="J36" s="90"/>
      <c r="K36" s="90"/>
    </row>
    <row r="39" spans="1:13" ht="16.5" customHeight="1">
      <c r="A39" s="4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</sheetData>
  <mergeCells count="6">
    <mergeCell ref="A27:K27"/>
    <mergeCell ref="A36:K36"/>
    <mergeCell ref="A1:K1"/>
    <mergeCell ref="A3:I3"/>
    <mergeCell ref="A21:K21"/>
    <mergeCell ref="A25:K25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4"/>
  <headerFooter alignWithMargins="0">
    <oddHeader>&amp;R&amp;P</oddHeader>
  </headerFooter>
  <drawing r:id="rId3"/>
  <legacyDrawing r:id="rId2"/>
  <oleObjects>
    <oleObject progId="Photoshop.Image.6" shapeId="129543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2005-11-30T14:43:52Z</cp:lastPrinted>
  <dcterms:created xsi:type="dcterms:W3CDTF">2001-11-06T14:03:14Z</dcterms:created>
  <dcterms:modified xsi:type="dcterms:W3CDTF">2007-05-30T09:17:03Z</dcterms:modified>
  <cp:category/>
  <cp:version/>
  <cp:contentType/>
  <cp:contentStatus/>
</cp:coreProperties>
</file>