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10" yWindow="765" windowWidth="12180" windowHeight="11040" activeTab="0"/>
  </bookViews>
  <sheets>
    <sheet name="2.1, 2.2, 2.3" sheetId="1" r:id="rId1"/>
    <sheet name="2.4" sheetId="2" r:id="rId2"/>
    <sheet name="2.5" sheetId="3" r:id="rId3"/>
    <sheet name="2.6, 2.7 " sheetId="4" r:id="rId4"/>
  </sheets>
  <definedNames>
    <definedName name="_xlnm.Print_Area" localSheetId="2">'2.5'!$A$1:$H$43</definedName>
  </definedNames>
  <calcPr fullCalcOnLoad="1"/>
</workbook>
</file>

<file path=xl/sharedStrings.xml><?xml version="1.0" encoding="utf-8"?>
<sst xmlns="http://schemas.openxmlformats.org/spreadsheetml/2006/main" count="195" uniqueCount="85">
  <si>
    <t>Läsår</t>
  </si>
  <si>
    <t>Studiebidrag</t>
  </si>
  <si>
    <t>Inackorderingstillägg</t>
  </si>
  <si>
    <t>Extra tillägg</t>
  </si>
  <si>
    <t>1 190 – 2 350</t>
  </si>
  <si>
    <t>285 – 855</t>
  </si>
  <si>
    <t>Summa</t>
  </si>
  <si>
    <t>Kommunal gymnasieskola</t>
  </si>
  <si>
    <t xml:space="preserve">Totalt
</t>
  </si>
  <si>
    <t>-   varav kvinnor</t>
  </si>
  <si>
    <t>-   varav män</t>
  </si>
  <si>
    <t>1 300 -</t>
  </si>
  <si>
    <r>
      <t>0 00</t>
    </r>
    <r>
      <rPr>
        <sz val="8.5"/>
        <rFont val="Arial"/>
        <family val="2"/>
      </rPr>
      <t xml:space="preserve">1 - </t>
    </r>
    <r>
      <rPr>
        <sz val="8.5"/>
        <color indexed="9"/>
        <rFont val="Arial"/>
        <family val="2"/>
      </rPr>
      <t>0 0</t>
    </r>
    <r>
      <rPr>
        <sz val="8.5"/>
        <rFont val="Arial"/>
        <family val="2"/>
      </rPr>
      <t>44</t>
    </r>
  </si>
  <si>
    <r>
      <t>0 0</t>
    </r>
    <r>
      <rPr>
        <sz val="8.5"/>
        <rFont val="Arial"/>
        <family val="2"/>
      </rPr>
      <t>45 -</t>
    </r>
    <r>
      <rPr>
        <sz val="8.5"/>
        <color indexed="9"/>
        <rFont val="Arial"/>
        <family val="2"/>
      </rPr>
      <t xml:space="preserve"> 0 0</t>
    </r>
    <r>
      <rPr>
        <sz val="8.5"/>
        <rFont val="Arial"/>
        <family val="2"/>
      </rPr>
      <t>84</t>
    </r>
  </si>
  <si>
    <r>
      <t>0 0</t>
    </r>
    <r>
      <rPr>
        <sz val="8.5"/>
        <rFont val="Arial"/>
        <family val="2"/>
      </rPr>
      <t>85 -</t>
    </r>
    <r>
      <rPr>
        <sz val="8.5"/>
        <color indexed="9"/>
        <rFont val="Arial"/>
        <family val="2"/>
      </rPr>
      <t xml:space="preserve"> 0 </t>
    </r>
    <r>
      <rPr>
        <sz val="8.5"/>
        <rFont val="Arial"/>
        <family val="2"/>
      </rPr>
      <t>124</t>
    </r>
  </si>
  <si>
    <r>
      <t xml:space="preserve">0 </t>
    </r>
    <r>
      <rPr>
        <sz val="8.5"/>
        <rFont val="Arial"/>
        <family val="2"/>
      </rPr>
      <t xml:space="preserve">125 - </t>
    </r>
    <r>
      <rPr>
        <sz val="8.5"/>
        <color indexed="9"/>
        <rFont val="Arial"/>
        <family val="2"/>
      </rPr>
      <t xml:space="preserve">0 </t>
    </r>
    <r>
      <rPr>
        <sz val="8.5"/>
        <rFont val="Arial"/>
        <family val="2"/>
      </rPr>
      <t>174</t>
    </r>
  </si>
  <si>
    <r>
      <t xml:space="preserve">0 </t>
    </r>
    <r>
      <rPr>
        <sz val="8.5"/>
        <rFont val="Arial"/>
        <family val="2"/>
      </rPr>
      <t xml:space="preserve">175 - </t>
    </r>
    <r>
      <rPr>
        <sz val="8.5"/>
        <color indexed="9"/>
        <rFont val="Arial"/>
        <family val="2"/>
      </rPr>
      <t xml:space="preserve">0 </t>
    </r>
    <r>
      <rPr>
        <sz val="8.5"/>
        <rFont val="Arial"/>
        <family val="2"/>
      </rPr>
      <t>224</t>
    </r>
  </si>
  <si>
    <r>
      <t xml:space="preserve">0 </t>
    </r>
    <r>
      <rPr>
        <sz val="8.5"/>
        <rFont val="Arial"/>
        <family val="2"/>
      </rPr>
      <t xml:space="preserve">225 - </t>
    </r>
    <r>
      <rPr>
        <sz val="8.5"/>
        <color indexed="9"/>
        <rFont val="Arial"/>
        <family val="2"/>
      </rPr>
      <t xml:space="preserve">0 </t>
    </r>
    <r>
      <rPr>
        <sz val="8.5"/>
        <rFont val="Arial"/>
        <family val="2"/>
      </rPr>
      <t>599</t>
    </r>
  </si>
  <si>
    <r>
      <t xml:space="preserve">0 </t>
    </r>
    <r>
      <rPr>
        <sz val="8.5"/>
        <rFont val="Arial"/>
        <family val="2"/>
      </rPr>
      <t>600 -</t>
    </r>
    <r>
      <rPr>
        <sz val="8.5"/>
        <color indexed="9"/>
        <rFont val="Arial"/>
        <family val="2"/>
      </rPr>
      <t xml:space="preserve"> 0 </t>
    </r>
    <r>
      <rPr>
        <sz val="8.5"/>
        <rFont val="Arial"/>
        <family val="2"/>
      </rPr>
      <t>899</t>
    </r>
  </si>
  <si>
    <r>
      <t xml:space="preserve">0 </t>
    </r>
    <r>
      <rPr>
        <sz val="8.5"/>
        <rFont val="Arial"/>
        <family val="2"/>
      </rPr>
      <t>900 - 1 299</t>
    </r>
  </si>
  <si>
    <t>Särskilda skäl</t>
  </si>
  <si>
    <t>Totalt</t>
  </si>
  <si>
    <t xml:space="preserve">3-åriga program
</t>
  </si>
  <si>
    <t>105 000 - 124 999</t>
  </si>
  <si>
    <r>
      <t>Andra
gymnasie-
skolor</t>
    </r>
    <r>
      <rPr>
        <vertAlign val="superscript"/>
        <sz val="8.5"/>
        <rFont val="Arial"/>
        <family val="2"/>
      </rPr>
      <t>1)</t>
    </r>
    <r>
      <rPr>
        <sz val="8.5"/>
        <rFont val="Arial"/>
        <family val="2"/>
      </rPr>
      <t xml:space="preserve">
</t>
    </r>
  </si>
  <si>
    <t>2001/02</t>
  </si>
  <si>
    <t>Nationella
och special-
utformade 
program</t>
  </si>
  <si>
    <t xml:space="preserve">Individuella
program
</t>
  </si>
  <si>
    <t xml:space="preserve">Individuella
program
</t>
  </si>
  <si>
    <t>Kvinnor</t>
  </si>
  <si>
    <t>Män</t>
  </si>
  <si>
    <t>Inackorderings-
tillägg</t>
  </si>
  <si>
    <t xml:space="preserve">Läsår
</t>
  </si>
  <si>
    <t xml:space="preserve">Studiebidrag
</t>
  </si>
  <si>
    <t xml:space="preserve">Extra tillägg
</t>
  </si>
  <si>
    <r>
      <t>950</t>
    </r>
    <r>
      <rPr>
        <vertAlign val="superscript"/>
        <sz val="8.5"/>
        <color indexed="9"/>
        <rFont val="Arial"/>
        <family val="2"/>
      </rPr>
      <t>0)</t>
    </r>
  </si>
  <si>
    <t xml:space="preserve">
Folkhög-
skola
</t>
  </si>
  <si>
    <t xml:space="preserve">Folkhög-
skola
</t>
  </si>
  <si>
    <t>Kommunal
och statlig
vuxen-
utbildning</t>
  </si>
  <si>
    <t xml:space="preserve">Avståndsklass, km
</t>
  </si>
  <si>
    <t xml:space="preserve">
Gymnasie-
skolor
</t>
  </si>
  <si>
    <t xml:space="preserve">Folkhög-
skolor
</t>
  </si>
  <si>
    <t xml:space="preserve">Komvux
</t>
  </si>
  <si>
    <t xml:space="preserve">Okända
</t>
  </si>
  <si>
    <t xml:space="preserve">Bidragsform
</t>
  </si>
  <si>
    <t>Bidragsform</t>
  </si>
  <si>
    <r>
      <t>950</t>
    </r>
    <r>
      <rPr>
        <vertAlign val="superscript"/>
        <sz val="8.5"/>
        <rFont val="Arial"/>
        <family val="2"/>
      </rPr>
      <t>1)</t>
    </r>
  </si>
  <si>
    <t>2002/03</t>
  </si>
  <si>
    <r>
      <t>Totalt</t>
    </r>
    <r>
      <rPr>
        <sz val="8.5"/>
        <rFont val="Arial"/>
        <family val="2"/>
      </rPr>
      <t xml:space="preserve">
</t>
    </r>
  </si>
  <si>
    <r>
      <t xml:space="preserve">Totalt </t>
    </r>
    <r>
      <rPr>
        <sz val="8.5"/>
        <rFont val="Arial"/>
        <family val="2"/>
      </rPr>
      <t xml:space="preserve">
</t>
    </r>
  </si>
  <si>
    <t>1)   Fr.o.m. 1 januari 2001, 950 kr.</t>
  </si>
  <si>
    <t>Kommunal
och statlig
vuxenutbild-
ning</t>
  </si>
  <si>
    <t>1)   Fristående gymnasieskolor, riksinternatskolor, internationella skolor, kompletterande utbildning, 
      skolor med statlig huvudman.</t>
  </si>
  <si>
    <t>2               Studiehjälp</t>
  </si>
  <si>
    <t>Tabell 2.1     Belopp per månad, kr</t>
  </si>
  <si>
    <t>Fristående 
och
komplette-
rande skolor</t>
  </si>
  <si>
    <t>Ekonomiskt</t>
  </si>
  <si>
    <t xml:space="preserve">Andra
gymnasie-
skolor
</t>
  </si>
  <si>
    <r>
      <t>underlag, kr</t>
    </r>
    <r>
      <rPr>
        <vertAlign val="superscript"/>
        <sz val="8.5"/>
        <rFont val="Arial"/>
        <family val="2"/>
      </rPr>
      <t>1)</t>
    </r>
    <r>
      <rPr>
        <sz val="8.5"/>
        <rFont val="Arial"/>
        <family val="2"/>
      </rPr>
      <t xml:space="preserve">
</t>
    </r>
  </si>
  <si>
    <t xml:space="preserve">2)
</t>
  </si>
  <si>
    <t>Tabell 2.2     Utbetalda belopp i studiehjälp fördelade efter bidragsform och kön, mnkr</t>
  </si>
  <si>
    <t>2003/04</t>
  </si>
  <si>
    <t>Tabell 2.4     Antal studerande som fått studiehjälp fördelade efter skolform, 
                     bidragsform och kön, 2003/04</t>
  </si>
  <si>
    <t>Tabell 2.6     Antal studerande som fått extra tillägg fördelade efter storleken på det 
                     ekonomiska underlaget, skolform och kön, 2003/04</t>
  </si>
  <si>
    <t>Tabell 2.7     Antal studerande som fått avslag fördelade efter bidragsform, 
                     skolform och kön, 2003/04</t>
  </si>
  <si>
    <t xml:space="preserve">Män </t>
  </si>
  <si>
    <t xml:space="preserve">
</t>
  </si>
  <si>
    <t>-</t>
  </si>
  <si>
    <t xml:space="preserve">                 Study allowance</t>
  </si>
  <si>
    <t xml:space="preserve">                     Amount per month, SEK            </t>
  </si>
  <si>
    <t xml:space="preserve">                     Total disbursed amount by type of aid and sex, SEK million</t>
  </si>
  <si>
    <t xml:space="preserve">                     Number of students receiving study allowance by type of grant and sex</t>
  </si>
  <si>
    <t>Tabell 2.5     Antal studerande som fått inackorderingstillägg fördelade efter 
                      avståndsklass, skolform och kön, 2003/04</t>
  </si>
  <si>
    <t xml:space="preserve">                      Number of students receiving boarding supplement by 
                      distance from home, type of school and sex, 2003/04</t>
  </si>
  <si>
    <t xml:space="preserve">                     Number of students receiving supplementary allowance by combined 
                     gross income, type of school and sex, 2003/04</t>
  </si>
  <si>
    <t xml:space="preserve">                     Number of rejections by type of grant, type of school and sex, 2003/04</t>
  </si>
  <si>
    <r>
      <t xml:space="preserve">Totalt </t>
    </r>
    <r>
      <rPr>
        <vertAlign val="superscript"/>
        <sz val="8"/>
        <rFont val="Arial"/>
        <family val="2"/>
      </rPr>
      <t>3)</t>
    </r>
    <r>
      <rPr>
        <sz val="8.5"/>
        <rFont val="Arial"/>
        <family val="2"/>
      </rPr>
      <t xml:space="preserve">
</t>
    </r>
  </si>
  <si>
    <t>Tabell 2.3     Antal studerande som fått studiehjälp fördelade efter bidragsform och kön</t>
  </si>
  <si>
    <t xml:space="preserve">                     Number of students receiving study allowance by type of school, 
                     type of grant and sex, 2003/04</t>
  </si>
  <si>
    <r>
      <t>Kommunal 
gymnasie-
skola</t>
    </r>
    <r>
      <rPr>
        <vertAlign val="superscript"/>
        <sz val="8"/>
        <rFont val="Arial"/>
        <family val="2"/>
      </rPr>
      <t>2)</t>
    </r>
    <r>
      <rPr>
        <sz val="8.5"/>
        <rFont val="Arial"/>
        <family val="2"/>
      </rPr>
      <t xml:space="preserve">
</t>
    </r>
  </si>
  <si>
    <r>
      <t>Andra
gymnasie-
skolor</t>
    </r>
    <r>
      <rPr>
        <vertAlign val="superscript"/>
        <sz val="8"/>
        <rFont val="Arial"/>
        <family val="2"/>
      </rPr>
      <t>1)</t>
    </r>
    <r>
      <rPr>
        <sz val="8.5"/>
        <rFont val="Arial"/>
        <family val="2"/>
      </rPr>
      <t xml:space="preserve">
</t>
    </r>
  </si>
  <si>
    <t>1)   Fristående gymnasieskolor, riksinternatskolor, internationella skolor, kompletterande utbildning,  
      skolor med statlig huvudman.
2)   32 elever i grundskolan är beviljade inackorderingstillägg enligt särskilda skäl och ingår i beloppen
      för kommunal gymnasieskola.</t>
  </si>
  <si>
    <r>
      <t>0</t>
    </r>
    <r>
      <rPr>
        <sz val="8.5"/>
        <rFont val="Arial"/>
        <family val="2"/>
      </rPr>
      <t>85 000 - 104 999</t>
    </r>
  </si>
  <si>
    <r>
      <t>000 00</t>
    </r>
    <r>
      <rPr>
        <sz val="8.5"/>
        <rFont val="Arial"/>
        <family val="2"/>
      </rPr>
      <t xml:space="preserve">0 - </t>
    </r>
    <r>
      <rPr>
        <sz val="8.5"/>
        <color indexed="9"/>
        <rFont val="Arial"/>
        <family val="2"/>
      </rPr>
      <t>0</t>
    </r>
    <r>
      <rPr>
        <sz val="8.5"/>
        <rFont val="Arial"/>
        <family val="2"/>
      </rPr>
      <t>84 999</t>
    </r>
  </si>
  <si>
    <t>1)   Avser föräldrarnas och i förekommande fall elevens beräknade inkomster och viss del av förmögenhet.
2)   Fristående gymnasieskolor, riksinternatskolor, internationella skolor, kompletterande utbildning, skolor 
      med statlig huvudman. 
3)   Vissa sökande kan få bifall utan att avståndsintervall anges, för 2003/04 var det 104 som saknas i denna tabell. 
      Jämför med tabell 2.3 och 2.4.</t>
  </si>
</sst>
</file>

<file path=xl/styles.xml><?xml version="1.0" encoding="utf-8"?>
<styleSheet xmlns="http://schemas.openxmlformats.org/spreadsheetml/2006/main">
  <numFmts count="1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000\ 00"/>
  </numFmts>
  <fonts count="12">
    <font>
      <sz val="10"/>
      <name val="Arial"/>
      <family val="0"/>
    </font>
    <font>
      <b/>
      <sz val="12"/>
      <name val="Arial"/>
      <family val="2"/>
    </font>
    <font>
      <sz val="8.5"/>
      <name val="Arial"/>
      <family val="2"/>
    </font>
    <font>
      <vertAlign val="superscript"/>
      <sz val="8.5"/>
      <name val="Arial"/>
      <family val="2"/>
    </font>
    <font>
      <b/>
      <sz val="10"/>
      <name val="Arial"/>
      <family val="2"/>
    </font>
    <font>
      <sz val="8.5"/>
      <color indexed="9"/>
      <name val="Arial"/>
      <family val="2"/>
    </font>
    <font>
      <vertAlign val="superscript"/>
      <sz val="8"/>
      <name val="Arial"/>
      <family val="2"/>
    </font>
    <font>
      <vertAlign val="superscript"/>
      <sz val="10"/>
      <name val="Arial"/>
      <family val="2"/>
    </font>
    <font>
      <b/>
      <sz val="8.5"/>
      <name val="Arial"/>
      <family val="2"/>
    </font>
    <font>
      <sz val="12"/>
      <name val="Arial"/>
      <family val="2"/>
    </font>
    <font>
      <vertAlign val="superscript"/>
      <sz val="8.5"/>
      <color indexed="9"/>
      <name val="Arial"/>
      <family val="2"/>
    </font>
    <font>
      <b/>
      <sz val="8"/>
      <name val="Arial"/>
      <family val="2"/>
    </font>
  </fonts>
  <fills count="2">
    <fill>
      <patternFill/>
    </fill>
    <fill>
      <patternFill patternType="gray125"/>
    </fill>
  </fills>
  <borders count="4">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4">
    <xf numFmtId="0" fontId="0" fillId="0" borderId="0" xfId="0" applyAlignment="1">
      <alignment/>
    </xf>
    <xf numFmtId="0" fontId="2" fillId="0" borderId="0" xfId="0" applyFont="1" applyAlignment="1">
      <alignment/>
    </xf>
    <xf numFmtId="0" fontId="2" fillId="0" borderId="1" xfId="0" applyFont="1" applyBorder="1" applyAlignment="1">
      <alignment/>
    </xf>
    <xf numFmtId="0" fontId="2" fillId="0" borderId="2" xfId="0" applyFont="1" applyBorder="1" applyAlignment="1">
      <alignment horizontal="right"/>
    </xf>
    <xf numFmtId="3" fontId="2" fillId="0" borderId="0" xfId="0" applyNumberFormat="1" applyFont="1" applyAlignment="1">
      <alignment/>
    </xf>
    <xf numFmtId="3" fontId="2" fillId="0" borderId="0" xfId="0" applyNumberFormat="1" applyFont="1" applyAlignment="1">
      <alignment horizontal="right"/>
    </xf>
    <xf numFmtId="0" fontId="2" fillId="0" borderId="3" xfId="0" applyFont="1" applyBorder="1" applyAlignment="1">
      <alignment/>
    </xf>
    <xf numFmtId="49" fontId="2" fillId="0" borderId="0" xfId="0" applyNumberFormat="1" applyFont="1" applyAlignment="1">
      <alignment/>
    </xf>
    <xf numFmtId="49" fontId="2" fillId="0" borderId="1" xfId="0" applyNumberFormat="1" applyFont="1" applyBorder="1" applyAlignment="1">
      <alignment/>
    </xf>
    <xf numFmtId="3" fontId="2" fillId="0" borderId="1" xfId="0" applyNumberFormat="1" applyFont="1" applyBorder="1" applyAlignment="1">
      <alignment/>
    </xf>
    <xf numFmtId="0" fontId="2" fillId="0" borderId="1" xfId="0" applyFont="1" applyBorder="1" applyAlignment="1">
      <alignment horizontal="right" wrapText="1"/>
    </xf>
    <xf numFmtId="0" fontId="2" fillId="0" borderId="2" xfId="0" applyFont="1" applyBorder="1" applyAlignment="1">
      <alignment horizontal="right" wrapText="1"/>
    </xf>
    <xf numFmtId="0" fontId="2" fillId="0" borderId="2" xfId="0" applyFont="1" applyBorder="1" applyAlignment="1">
      <alignment wrapText="1"/>
    </xf>
    <xf numFmtId="0" fontId="0" fillId="0" borderId="1" xfId="0" applyBorder="1" applyAlignment="1">
      <alignment/>
    </xf>
    <xf numFmtId="3" fontId="0" fillId="0" borderId="0" xfId="0" applyNumberFormat="1" applyAlignment="1">
      <alignment/>
    </xf>
    <xf numFmtId="0" fontId="7" fillId="0" borderId="0" xfId="0" applyFont="1" applyAlignment="1">
      <alignment/>
    </xf>
    <xf numFmtId="49" fontId="2" fillId="0" borderId="0" xfId="0" applyNumberFormat="1" applyFont="1" applyBorder="1" applyAlignment="1">
      <alignment/>
    </xf>
    <xf numFmtId="0" fontId="2" fillId="0" borderId="0" xfId="0" applyFont="1" applyBorder="1" applyAlignment="1">
      <alignment horizontal="right"/>
    </xf>
    <xf numFmtId="0" fontId="2" fillId="0" borderId="0" xfId="0" applyFont="1" applyBorder="1" applyAlignment="1">
      <alignment/>
    </xf>
    <xf numFmtId="3" fontId="2" fillId="0" borderId="0" xfId="0" applyNumberFormat="1" applyFont="1" applyBorder="1" applyAlignment="1">
      <alignment horizontal="right"/>
    </xf>
    <xf numFmtId="0" fontId="4" fillId="0" borderId="0" xfId="0" applyFont="1" applyAlignment="1">
      <alignment wrapText="1"/>
    </xf>
    <xf numFmtId="0" fontId="4" fillId="0" borderId="0" xfId="0" applyFont="1" applyAlignment="1">
      <alignment/>
    </xf>
    <xf numFmtId="0" fontId="4" fillId="0" borderId="0" xfId="0" applyFont="1" applyBorder="1" applyAlignment="1">
      <alignment wrapText="1"/>
    </xf>
    <xf numFmtId="3" fontId="8" fillId="0" borderId="0" xfId="0" applyNumberFormat="1" applyFont="1" applyAlignment="1">
      <alignment/>
    </xf>
    <xf numFmtId="0" fontId="8" fillId="0" borderId="0" xfId="0" applyFont="1" applyAlignment="1">
      <alignment/>
    </xf>
    <xf numFmtId="3" fontId="4" fillId="0" borderId="0" xfId="0" applyNumberFormat="1" applyFont="1" applyAlignment="1">
      <alignment/>
    </xf>
    <xf numFmtId="0" fontId="0" fillId="0" borderId="0" xfId="0" applyAlignment="1">
      <alignment/>
    </xf>
    <xf numFmtId="3" fontId="2" fillId="0" borderId="0" xfId="0" applyNumberFormat="1" applyFont="1" applyBorder="1" applyAlignment="1">
      <alignment/>
    </xf>
    <xf numFmtId="49" fontId="2" fillId="0" borderId="0" xfId="0" applyNumberFormat="1" applyFont="1" applyBorder="1" applyAlignment="1">
      <alignment wrapText="1"/>
    </xf>
    <xf numFmtId="0" fontId="0" fillId="0" borderId="0" xfId="0" applyBorder="1" applyAlignment="1">
      <alignment wrapText="1"/>
    </xf>
    <xf numFmtId="0" fontId="0" fillId="0" borderId="0" xfId="0" applyBorder="1" applyAlignment="1">
      <alignment/>
    </xf>
    <xf numFmtId="0" fontId="2" fillId="0" borderId="3" xfId="0" applyFont="1" applyBorder="1" applyAlignment="1">
      <alignment horizontal="right"/>
    </xf>
    <xf numFmtId="0" fontId="0" fillId="0" borderId="0" xfId="0" applyBorder="1" applyAlignment="1">
      <alignment/>
    </xf>
    <xf numFmtId="0" fontId="2" fillId="0" borderId="3" xfId="0" applyFont="1" applyBorder="1" applyAlignment="1">
      <alignment horizontal="left"/>
    </xf>
    <xf numFmtId="0" fontId="0" fillId="0" borderId="3" xfId="0" applyBorder="1" applyAlignment="1">
      <alignment horizontal="left"/>
    </xf>
    <xf numFmtId="0" fontId="4" fillId="0" borderId="0" xfId="0" applyFont="1" applyBorder="1" applyAlignment="1">
      <alignment/>
    </xf>
    <xf numFmtId="0" fontId="2" fillId="0" borderId="2" xfId="0" applyFont="1" applyBorder="1" applyAlignment="1">
      <alignment horizontal="left"/>
    </xf>
    <xf numFmtId="0" fontId="0" fillId="0" borderId="2" xfId="0" applyBorder="1" applyAlignment="1">
      <alignment horizontal="left"/>
    </xf>
    <xf numFmtId="0" fontId="0" fillId="0" borderId="0" xfId="0" applyAlignment="1">
      <alignment wrapText="1"/>
    </xf>
    <xf numFmtId="164" fontId="2" fillId="0" borderId="0" xfId="0" applyNumberFormat="1" applyFont="1" applyBorder="1" applyAlignment="1">
      <alignment/>
    </xf>
    <xf numFmtId="3" fontId="0" fillId="0" borderId="0" xfId="0" applyNumberFormat="1" applyBorder="1" applyAlignment="1">
      <alignment/>
    </xf>
    <xf numFmtId="0" fontId="2" fillId="0" borderId="0" xfId="0" applyFont="1" applyAlignment="1">
      <alignment horizontal="left"/>
    </xf>
    <xf numFmtId="0" fontId="5" fillId="0" borderId="0" xfId="0" applyFont="1" applyAlignment="1">
      <alignment horizontal="left"/>
    </xf>
    <xf numFmtId="0" fontId="2" fillId="0" borderId="0" xfId="0" applyFont="1" applyBorder="1" applyAlignment="1">
      <alignment horizontal="left"/>
    </xf>
    <xf numFmtId="0" fontId="2" fillId="0" borderId="0" xfId="0" applyFont="1" applyBorder="1" applyAlignment="1">
      <alignment wrapText="1"/>
    </xf>
    <xf numFmtId="0" fontId="2" fillId="0" borderId="0" xfId="0" applyFont="1" applyBorder="1" applyAlignment="1">
      <alignment horizontal="right" wrapText="1"/>
    </xf>
    <xf numFmtId="0" fontId="2" fillId="0" borderId="0" xfId="0" applyFont="1" applyBorder="1" applyAlignment="1">
      <alignment/>
    </xf>
    <xf numFmtId="3" fontId="4" fillId="0" borderId="0" xfId="0" applyNumberFormat="1" applyFont="1" applyBorder="1" applyAlignment="1">
      <alignment/>
    </xf>
    <xf numFmtId="0" fontId="2" fillId="0" borderId="3" xfId="0" applyFont="1" applyBorder="1" applyAlignment="1">
      <alignment wrapText="1"/>
    </xf>
    <xf numFmtId="0" fontId="2" fillId="0" borderId="1" xfId="0" applyFont="1" applyBorder="1" applyAlignment="1">
      <alignment wrapText="1"/>
    </xf>
    <xf numFmtId="0" fontId="3" fillId="0" borderId="2" xfId="0" applyFont="1" applyBorder="1" applyAlignment="1">
      <alignment horizontal="left" wrapText="1"/>
    </xf>
    <xf numFmtId="0" fontId="11" fillId="0" borderId="0" xfId="0" applyFont="1" applyBorder="1" applyAlignment="1">
      <alignment/>
    </xf>
    <xf numFmtId="0" fontId="2" fillId="0" borderId="3" xfId="0" applyFont="1" applyBorder="1" applyAlignment="1">
      <alignment horizontal="right" wrapText="1"/>
    </xf>
    <xf numFmtId="0" fontId="3" fillId="0" borderId="1" xfId="0" applyFont="1" applyBorder="1" applyAlignment="1">
      <alignment horizontal="left" wrapText="1"/>
    </xf>
    <xf numFmtId="164" fontId="2" fillId="0" borderId="1" xfId="0" applyNumberFormat="1" applyFont="1" applyBorder="1" applyAlignment="1">
      <alignment/>
    </xf>
    <xf numFmtId="3" fontId="2" fillId="0" borderId="1" xfId="0" applyNumberFormat="1" applyFont="1" applyBorder="1" applyAlignment="1">
      <alignment horizontal="right"/>
    </xf>
    <xf numFmtId="0" fontId="2" fillId="0" borderId="1" xfId="0" applyFont="1" applyBorder="1" applyAlignment="1">
      <alignment horizontal="left"/>
    </xf>
    <xf numFmtId="0" fontId="2" fillId="0" borderId="0" xfId="0" applyNumberFormat="1" applyFont="1" applyAlignment="1">
      <alignment horizontal="right"/>
    </xf>
    <xf numFmtId="0" fontId="3" fillId="0" borderId="0" xfId="0" applyFont="1" applyBorder="1" applyAlignment="1">
      <alignment horizontal="left" wrapText="1"/>
    </xf>
    <xf numFmtId="0" fontId="5" fillId="0" borderId="0" xfId="0" applyFont="1" applyBorder="1" applyAlignment="1">
      <alignment horizontal="left"/>
    </xf>
    <xf numFmtId="0" fontId="7" fillId="0" borderId="0" xfId="0" applyFont="1" applyBorder="1" applyAlignment="1">
      <alignment/>
    </xf>
    <xf numFmtId="0" fontId="5" fillId="0" borderId="0" xfId="0" applyFont="1" applyAlignment="1">
      <alignment/>
    </xf>
    <xf numFmtId="0" fontId="2" fillId="0" borderId="1" xfId="0" applyFont="1" applyBorder="1" applyAlignment="1">
      <alignment horizontal="right"/>
    </xf>
    <xf numFmtId="49" fontId="2" fillId="0" borderId="3" xfId="0" applyNumberFormat="1" applyFont="1" applyBorder="1" applyAlignment="1">
      <alignment wrapText="1"/>
    </xf>
    <xf numFmtId="0" fontId="0" fillId="0" borderId="0" xfId="0" applyFont="1" applyBorder="1" applyAlignment="1">
      <alignment wrapText="1"/>
    </xf>
    <xf numFmtId="0" fontId="2" fillId="0" borderId="3" xfId="0" applyFont="1" applyBorder="1" applyAlignment="1">
      <alignment horizontal="right" wrapText="1"/>
    </xf>
    <xf numFmtId="0" fontId="2" fillId="0" borderId="1" xfId="0" applyFont="1" applyBorder="1" applyAlignment="1">
      <alignment horizontal="right" wrapText="1"/>
    </xf>
    <xf numFmtId="0" fontId="2" fillId="0" borderId="0" xfId="0" applyFont="1" applyBorder="1" applyAlignment="1">
      <alignment wrapText="1"/>
    </xf>
    <xf numFmtId="0" fontId="2" fillId="0" borderId="0" xfId="0" applyFont="1" applyBorder="1" applyAlignment="1">
      <alignment/>
    </xf>
    <xf numFmtId="0" fontId="0" fillId="0" borderId="1" xfId="0" applyBorder="1" applyAlignment="1">
      <alignment/>
    </xf>
    <xf numFmtId="0" fontId="2" fillId="0" borderId="2" xfId="0" applyFont="1" applyBorder="1" applyAlignment="1">
      <alignment horizontal="left"/>
    </xf>
    <xf numFmtId="0" fontId="2" fillId="0" borderId="2" xfId="0" applyFont="1" applyBorder="1" applyAlignment="1">
      <alignment/>
    </xf>
    <xf numFmtId="0" fontId="0" fillId="0" borderId="2" xfId="0" applyBorder="1" applyAlignment="1">
      <alignment/>
    </xf>
    <xf numFmtId="0" fontId="0" fillId="0" borderId="1" xfId="0" applyFont="1" applyBorder="1" applyAlignment="1">
      <alignment/>
    </xf>
    <xf numFmtId="0" fontId="0" fillId="0" borderId="1" xfId="0" applyBorder="1" applyAlignment="1">
      <alignment/>
    </xf>
    <xf numFmtId="0" fontId="9" fillId="0" borderId="0" xfId="0" applyFont="1" applyAlignment="1">
      <alignment/>
    </xf>
    <xf numFmtId="0" fontId="0" fillId="0" borderId="0" xfId="0" applyAlignment="1">
      <alignment/>
    </xf>
    <xf numFmtId="0" fontId="4" fillId="0" borderId="0" xfId="0" applyFont="1" applyBorder="1" applyAlignment="1">
      <alignment wrapText="1"/>
    </xf>
    <xf numFmtId="0" fontId="0" fillId="0" borderId="0" xfId="0" applyBorder="1" applyAlignment="1">
      <alignment wrapText="1"/>
    </xf>
    <xf numFmtId="0" fontId="0" fillId="0" borderId="0" xfId="0" applyAlignment="1">
      <alignment wrapText="1"/>
    </xf>
    <xf numFmtId="0" fontId="0" fillId="0" borderId="1" xfId="0" applyFont="1" applyBorder="1" applyAlignment="1">
      <alignment wrapText="1"/>
    </xf>
    <xf numFmtId="0" fontId="0" fillId="0" borderId="1" xfId="0" applyBorder="1" applyAlignment="1">
      <alignment wrapText="1"/>
    </xf>
    <xf numFmtId="0" fontId="2" fillId="0" borderId="0" xfId="0" applyFont="1" applyBorder="1" applyAlignment="1">
      <alignment horizontal="right"/>
    </xf>
    <xf numFmtId="0" fontId="0" fillId="0" borderId="0" xfId="0" applyBorder="1" applyAlignment="1">
      <alignment/>
    </xf>
    <xf numFmtId="0" fontId="2" fillId="0" borderId="2" xfId="0" applyFont="1" applyBorder="1" applyAlignment="1">
      <alignment horizontal="right" wrapText="1"/>
    </xf>
    <xf numFmtId="0" fontId="1" fillId="0" borderId="0" xfId="0" applyFont="1" applyAlignment="1">
      <alignment/>
    </xf>
    <xf numFmtId="0" fontId="4" fillId="0" borderId="0" xfId="0" applyFont="1" applyAlignment="1">
      <alignment/>
    </xf>
    <xf numFmtId="0" fontId="2" fillId="0" borderId="3" xfId="0" applyFont="1" applyBorder="1" applyAlignment="1">
      <alignment wrapText="1"/>
    </xf>
    <xf numFmtId="0" fontId="6" fillId="0" borderId="0" xfId="0" applyFont="1" applyBorder="1" applyAlignment="1">
      <alignment/>
    </xf>
    <xf numFmtId="0" fontId="2" fillId="0" borderId="1" xfId="0" applyFont="1" applyBorder="1" applyAlignment="1">
      <alignment horizontal="right"/>
    </xf>
    <xf numFmtId="0" fontId="0" fillId="0" borderId="2" xfId="0" applyBorder="1" applyAlignment="1">
      <alignment horizontal="left"/>
    </xf>
    <xf numFmtId="0" fontId="4" fillId="0" borderId="0" xfId="0" applyFont="1" applyBorder="1" applyAlignment="1">
      <alignment/>
    </xf>
    <xf numFmtId="0" fontId="2" fillId="0" borderId="2" xfId="0" applyNumberFormat="1" applyFont="1" applyBorder="1" applyAlignment="1">
      <alignment/>
    </xf>
    <xf numFmtId="0" fontId="4" fillId="0" borderId="0" xfId="0" applyFont="1" applyAlignment="1">
      <alignment wrapText="1"/>
    </xf>
  </cellXfs>
  <cellStyles count="6">
    <cellStyle name="Normal" xfId="0"/>
    <cellStyle name="Percent" xfId="15"/>
    <cellStyle name="Comma" xfId="16"/>
    <cellStyle name="Comma [0]"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10</xdr:row>
      <xdr:rowOff>47625</xdr:rowOff>
    </xdr:from>
    <xdr:to>
      <xdr:col>0</xdr:col>
      <xdr:colOff>1333500</xdr:colOff>
      <xdr:row>10</xdr:row>
      <xdr:rowOff>266700</xdr:rowOff>
    </xdr:to>
    <xdr:pic>
      <xdr:nvPicPr>
        <xdr:cNvPr id="1" name="Picture 15"/>
        <xdr:cNvPicPr preferRelativeResize="1">
          <a:picLocks noChangeAspect="1"/>
        </xdr:cNvPicPr>
      </xdr:nvPicPr>
      <xdr:blipFill>
        <a:blip r:embed="rId1"/>
        <a:stretch>
          <a:fillRect/>
        </a:stretch>
      </xdr:blipFill>
      <xdr:spPr>
        <a:xfrm>
          <a:off x="19050" y="2114550"/>
          <a:ext cx="1314450" cy="219075"/>
        </a:xfrm>
        <a:prstGeom prst="rect">
          <a:avLst/>
        </a:prstGeom>
        <a:noFill/>
        <a:ln w="9525" cmpd="sng">
          <a:noFill/>
        </a:ln>
      </xdr:spPr>
    </xdr:pic>
    <xdr:clientData/>
  </xdr:twoCellAnchor>
  <xdr:twoCellAnchor editAs="oneCell">
    <xdr:from>
      <xdr:col>0</xdr:col>
      <xdr:colOff>9525</xdr:colOff>
      <xdr:row>23</xdr:row>
      <xdr:rowOff>38100</xdr:rowOff>
    </xdr:from>
    <xdr:to>
      <xdr:col>0</xdr:col>
      <xdr:colOff>1333500</xdr:colOff>
      <xdr:row>23</xdr:row>
      <xdr:rowOff>266700</xdr:rowOff>
    </xdr:to>
    <xdr:pic>
      <xdr:nvPicPr>
        <xdr:cNvPr id="2" name="Picture 17"/>
        <xdr:cNvPicPr preferRelativeResize="1">
          <a:picLocks noChangeAspect="1"/>
        </xdr:cNvPicPr>
      </xdr:nvPicPr>
      <xdr:blipFill>
        <a:blip r:embed="rId1"/>
        <a:stretch>
          <a:fillRect/>
        </a:stretch>
      </xdr:blipFill>
      <xdr:spPr>
        <a:xfrm>
          <a:off x="9525" y="4524375"/>
          <a:ext cx="1323975" cy="228600"/>
        </a:xfrm>
        <a:prstGeom prst="rect">
          <a:avLst/>
        </a:prstGeom>
        <a:noFill/>
        <a:ln w="9525" cmpd="sng">
          <a:noFill/>
        </a:ln>
      </xdr:spPr>
    </xdr:pic>
    <xdr:clientData/>
  </xdr:twoCellAnchor>
  <xdr:twoCellAnchor editAs="oneCell">
    <xdr:from>
      <xdr:col>0</xdr:col>
      <xdr:colOff>0</xdr:colOff>
      <xdr:row>35</xdr:row>
      <xdr:rowOff>38100</xdr:rowOff>
    </xdr:from>
    <xdr:to>
      <xdr:col>1</xdr:col>
      <xdr:colOff>0</xdr:colOff>
      <xdr:row>35</xdr:row>
      <xdr:rowOff>266700</xdr:rowOff>
    </xdr:to>
    <xdr:pic>
      <xdr:nvPicPr>
        <xdr:cNvPr id="3" name="Picture 18"/>
        <xdr:cNvPicPr preferRelativeResize="1">
          <a:picLocks noChangeAspect="1"/>
        </xdr:cNvPicPr>
      </xdr:nvPicPr>
      <xdr:blipFill>
        <a:blip r:embed="rId1"/>
        <a:stretch>
          <a:fillRect/>
        </a:stretch>
      </xdr:blipFill>
      <xdr:spPr>
        <a:xfrm>
          <a:off x="0" y="6772275"/>
          <a:ext cx="1333500" cy="228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14</xdr:row>
      <xdr:rowOff>38100</xdr:rowOff>
    </xdr:from>
    <xdr:to>
      <xdr:col>0</xdr:col>
      <xdr:colOff>1428750</xdr:colOff>
      <xdr:row>14</xdr:row>
      <xdr:rowOff>276225</xdr:rowOff>
    </xdr:to>
    <xdr:pic>
      <xdr:nvPicPr>
        <xdr:cNvPr id="1" name="Picture 8"/>
        <xdr:cNvPicPr preferRelativeResize="1">
          <a:picLocks noChangeAspect="1"/>
        </xdr:cNvPicPr>
      </xdr:nvPicPr>
      <xdr:blipFill>
        <a:blip r:embed="rId1"/>
        <a:stretch>
          <a:fillRect/>
        </a:stretch>
      </xdr:blipFill>
      <xdr:spPr>
        <a:xfrm>
          <a:off x="9525" y="3286125"/>
          <a:ext cx="1419225" cy="238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40</xdr:row>
      <xdr:rowOff>28575</xdr:rowOff>
    </xdr:from>
    <xdr:to>
      <xdr:col>1</xdr:col>
      <xdr:colOff>0</xdr:colOff>
      <xdr:row>40</xdr:row>
      <xdr:rowOff>276225</xdr:rowOff>
    </xdr:to>
    <xdr:pic>
      <xdr:nvPicPr>
        <xdr:cNvPr id="1" name="Picture 4"/>
        <xdr:cNvPicPr preferRelativeResize="1">
          <a:picLocks noChangeAspect="1"/>
        </xdr:cNvPicPr>
      </xdr:nvPicPr>
      <xdr:blipFill>
        <a:blip r:embed="rId1"/>
        <a:stretch>
          <a:fillRect/>
        </a:stretch>
      </xdr:blipFill>
      <xdr:spPr>
        <a:xfrm>
          <a:off x="0" y="7877175"/>
          <a:ext cx="1428750" cy="247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20</xdr:row>
      <xdr:rowOff>28575</xdr:rowOff>
    </xdr:from>
    <xdr:to>
      <xdr:col>1</xdr:col>
      <xdr:colOff>19050</xdr:colOff>
      <xdr:row>20</xdr:row>
      <xdr:rowOff>266700</xdr:rowOff>
    </xdr:to>
    <xdr:pic>
      <xdr:nvPicPr>
        <xdr:cNvPr id="1" name="Picture 4"/>
        <xdr:cNvPicPr preferRelativeResize="1">
          <a:picLocks noChangeAspect="1"/>
        </xdr:cNvPicPr>
      </xdr:nvPicPr>
      <xdr:blipFill>
        <a:blip r:embed="rId1"/>
        <a:stretch>
          <a:fillRect/>
        </a:stretch>
      </xdr:blipFill>
      <xdr:spPr>
        <a:xfrm>
          <a:off x="28575" y="4648200"/>
          <a:ext cx="1419225" cy="238125"/>
        </a:xfrm>
        <a:prstGeom prst="rect">
          <a:avLst/>
        </a:prstGeom>
        <a:noFill/>
        <a:ln w="9525" cmpd="sng">
          <a:noFill/>
        </a:ln>
      </xdr:spPr>
    </xdr:pic>
    <xdr:clientData/>
  </xdr:twoCellAnchor>
  <xdr:twoCellAnchor editAs="oneCell">
    <xdr:from>
      <xdr:col>0</xdr:col>
      <xdr:colOff>0</xdr:colOff>
      <xdr:row>36</xdr:row>
      <xdr:rowOff>38100</xdr:rowOff>
    </xdr:from>
    <xdr:to>
      <xdr:col>0</xdr:col>
      <xdr:colOff>1419225</xdr:colOff>
      <xdr:row>36</xdr:row>
      <xdr:rowOff>276225</xdr:rowOff>
    </xdr:to>
    <xdr:pic>
      <xdr:nvPicPr>
        <xdr:cNvPr id="2" name="Picture 5"/>
        <xdr:cNvPicPr preferRelativeResize="1">
          <a:picLocks noChangeAspect="1"/>
        </xdr:cNvPicPr>
      </xdr:nvPicPr>
      <xdr:blipFill>
        <a:blip r:embed="rId1"/>
        <a:stretch>
          <a:fillRect/>
        </a:stretch>
      </xdr:blipFill>
      <xdr:spPr>
        <a:xfrm>
          <a:off x="0" y="8963025"/>
          <a:ext cx="141922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36"/>
  <sheetViews>
    <sheetView tabSelected="1" workbookViewId="0" topLeftCell="A1">
      <selection activeCell="N33" sqref="N33"/>
    </sheetView>
  </sheetViews>
  <sheetFormatPr defaultColWidth="9.140625" defaultRowHeight="12.75"/>
  <cols>
    <col min="1" max="1" width="20.00390625" style="0" customWidth="1"/>
    <col min="2" max="4" width="6.7109375" style="0" customWidth="1"/>
    <col min="5" max="5" width="1.7109375" style="0" customWidth="1"/>
    <col min="6" max="8" width="6.7109375" style="0" customWidth="1"/>
    <col min="9" max="9" width="1.7109375" style="0" customWidth="1"/>
    <col min="10" max="13" width="6.7109375" style="0" customWidth="1"/>
  </cols>
  <sheetData>
    <row r="1" spans="1:7" ht="15.75" customHeight="1">
      <c r="A1" s="85" t="s">
        <v>53</v>
      </c>
      <c r="B1" s="76"/>
      <c r="C1" s="76"/>
      <c r="D1" s="76"/>
      <c r="E1" s="76"/>
      <c r="F1" s="76"/>
      <c r="G1" s="76"/>
    </row>
    <row r="2" spans="1:7" ht="20.25" customHeight="1">
      <c r="A2" s="75" t="s">
        <v>68</v>
      </c>
      <c r="B2" s="76"/>
      <c r="C2" s="76"/>
      <c r="D2" s="76"/>
      <c r="E2" s="26"/>
      <c r="F2" s="26"/>
      <c r="G2" s="26"/>
    </row>
    <row r="4" spans="1:7" ht="12.75">
      <c r="A4" s="86" t="s">
        <v>54</v>
      </c>
      <c r="B4" s="86"/>
      <c r="C4" s="86"/>
      <c r="D4" s="86"/>
      <c r="E4" s="86"/>
      <c r="F4" s="86"/>
      <c r="G4" s="86"/>
    </row>
    <row r="5" spans="1:7" ht="7.5" customHeight="1">
      <c r="A5" s="21"/>
      <c r="B5" s="21"/>
      <c r="C5" s="21"/>
      <c r="D5" s="21"/>
      <c r="E5" s="21"/>
      <c r="F5" s="21"/>
      <c r="G5" s="21"/>
    </row>
    <row r="6" spans="1:7" ht="12.75" customHeight="1">
      <c r="A6" s="73" t="s">
        <v>69</v>
      </c>
      <c r="B6" s="74"/>
      <c r="C6" s="74"/>
      <c r="D6" s="74"/>
      <c r="E6" s="21"/>
      <c r="F6" s="21"/>
      <c r="G6" s="21"/>
    </row>
    <row r="7" spans="1:8" ht="29.25" customHeight="1">
      <c r="A7" s="12" t="s">
        <v>32</v>
      </c>
      <c r="B7" s="84" t="s">
        <v>33</v>
      </c>
      <c r="C7" s="72"/>
      <c r="D7" s="84" t="s">
        <v>31</v>
      </c>
      <c r="E7" s="72"/>
      <c r="F7" s="72"/>
      <c r="G7" s="84" t="s">
        <v>34</v>
      </c>
      <c r="H7" s="72"/>
    </row>
    <row r="8" spans="1:8" ht="18.75" customHeight="1">
      <c r="A8" s="16" t="s">
        <v>25</v>
      </c>
      <c r="B8" s="82" t="s">
        <v>46</v>
      </c>
      <c r="C8" s="76"/>
      <c r="D8" s="82" t="s">
        <v>4</v>
      </c>
      <c r="E8" s="76"/>
      <c r="F8" s="76"/>
      <c r="G8" s="82" t="s">
        <v>5</v>
      </c>
      <c r="H8" s="76"/>
    </row>
    <row r="9" spans="1:8" ht="16.5" customHeight="1">
      <c r="A9" s="16" t="s">
        <v>47</v>
      </c>
      <c r="B9" s="82" t="s">
        <v>35</v>
      </c>
      <c r="C9" s="82"/>
      <c r="D9" s="82" t="s">
        <v>4</v>
      </c>
      <c r="E9" s="83"/>
      <c r="F9" s="83"/>
      <c r="G9" s="82" t="s">
        <v>5</v>
      </c>
      <c r="H9" s="83"/>
    </row>
    <row r="10" spans="1:8" ht="16.5" customHeight="1">
      <c r="A10" s="8" t="s">
        <v>61</v>
      </c>
      <c r="B10" s="89" t="s">
        <v>35</v>
      </c>
      <c r="C10" s="89"/>
      <c r="D10" s="89" t="s">
        <v>4</v>
      </c>
      <c r="E10" s="74"/>
      <c r="F10" s="74"/>
      <c r="G10" s="89" t="s">
        <v>5</v>
      </c>
      <c r="H10" s="74"/>
    </row>
    <row r="11" spans="1:6" ht="24" customHeight="1">
      <c r="A11" s="16"/>
      <c r="B11" s="17"/>
      <c r="C11" s="17"/>
      <c r="D11" s="32"/>
      <c r="F11" s="17"/>
    </row>
    <row r="12" spans="1:4" ht="14.25" customHeight="1">
      <c r="A12" s="87" t="s">
        <v>50</v>
      </c>
      <c r="B12" s="88"/>
      <c r="C12" s="88"/>
      <c r="D12" s="88"/>
    </row>
    <row r="13" ht="12.75">
      <c r="A13" s="1"/>
    </row>
    <row r="14" ht="12.75">
      <c r="A14" s="1"/>
    </row>
    <row r="16" spans="1:12" ht="12.75">
      <c r="A16" s="91" t="s">
        <v>60</v>
      </c>
      <c r="B16" s="83"/>
      <c r="C16" s="83"/>
      <c r="D16" s="83"/>
      <c r="E16" s="83"/>
      <c r="F16" s="83"/>
      <c r="G16" s="83"/>
      <c r="H16" s="76"/>
      <c r="I16" s="76"/>
      <c r="J16" s="76"/>
      <c r="K16" s="76"/>
      <c r="L16" s="76"/>
    </row>
    <row r="17" spans="1:12" ht="6.75" customHeight="1">
      <c r="A17" s="35"/>
      <c r="B17" s="30"/>
      <c r="C17" s="30"/>
      <c r="D17" s="30"/>
      <c r="E17" s="30"/>
      <c r="F17" s="30"/>
      <c r="G17" s="30"/>
      <c r="H17" s="26"/>
      <c r="I17" s="26"/>
      <c r="J17" s="26"/>
      <c r="K17" s="26"/>
      <c r="L17" s="26"/>
    </row>
    <row r="18" spans="1:13" ht="12.75" customHeight="1">
      <c r="A18" s="73" t="s">
        <v>70</v>
      </c>
      <c r="B18" s="74"/>
      <c r="C18" s="74"/>
      <c r="D18" s="74"/>
      <c r="E18" s="74"/>
      <c r="F18" s="74"/>
      <c r="G18" s="74"/>
      <c r="H18" s="74"/>
      <c r="I18" s="74"/>
      <c r="J18" s="74"/>
      <c r="K18" s="74"/>
      <c r="L18" s="32"/>
      <c r="M18" s="13"/>
    </row>
    <row r="19" spans="1:13" ht="15" customHeight="1">
      <c r="A19" s="6" t="s">
        <v>0</v>
      </c>
      <c r="B19" s="70" t="s">
        <v>1</v>
      </c>
      <c r="C19" s="70"/>
      <c r="D19" s="70"/>
      <c r="E19" s="33"/>
      <c r="F19" s="70" t="s">
        <v>2</v>
      </c>
      <c r="G19" s="90"/>
      <c r="H19" s="90"/>
      <c r="I19" s="34"/>
      <c r="J19" s="92" t="s">
        <v>3</v>
      </c>
      <c r="K19" s="92"/>
      <c r="L19" s="92"/>
      <c r="M19" s="31" t="s">
        <v>6</v>
      </c>
    </row>
    <row r="20" spans="1:13" ht="15" customHeight="1">
      <c r="A20" s="2"/>
      <c r="B20" s="62" t="s">
        <v>21</v>
      </c>
      <c r="C20" s="62" t="s">
        <v>29</v>
      </c>
      <c r="D20" s="62" t="s">
        <v>30</v>
      </c>
      <c r="E20" s="62"/>
      <c r="F20" s="62" t="s">
        <v>21</v>
      </c>
      <c r="G20" s="62" t="s">
        <v>29</v>
      </c>
      <c r="H20" s="62" t="s">
        <v>30</v>
      </c>
      <c r="I20" s="62"/>
      <c r="J20" s="62" t="s">
        <v>21</v>
      </c>
      <c r="K20" s="62" t="s">
        <v>29</v>
      </c>
      <c r="L20" s="62" t="s">
        <v>30</v>
      </c>
      <c r="M20" s="62"/>
    </row>
    <row r="21" spans="1:13" ht="18.75" customHeight="1">
      <c r="A21" s="16" t="s">
        <v>25</v>
      </c>
      <c r="B21" s="39">
        <f>SUM(C21:D21)</f>
        <v>2498.5673</v>
      </c>
      <c r="C21" s="39">
        <v>1214.432825</v>
      </c>
      <c r="D21" s="39">
        <v>1284.134475</v>
      </c>
      <c r="E21" s="39"/>
      <c r="F21" s="39">
        <f>SUM(G21:H21)</f>
        <v>50.77729600000001</v>
      </c>
      <c r="G21" s="39">
        <v>32.979165</v>
      </c>
      <c r="H21" s="39">
        <v>17.798131</v>
      </c>
      <c r="I21" s="39"/>
      <c r="J21" s="39">
        <f>SUM(K21:L21)</f>
        <v>85.004366</v>
      </c>
      <c r="K21" s="39">
        <v>41.80711</v>
      </c>
      <c r="L21" s="39">
        <v>43.197256</v>
      </c>
      <c r="M21" s="39">
        <f>SUM(B21+F21+J21)</f>
        <v>2634.3489620000005</v>
      </c>
    </row>
    <row r="22" spans="1:13" ht="16.5" customHeight="1">
      <c r="A22" s="16" t="s">
        <v>47</v>
      </c>
      <c r="B22" s="39">
        <f>SUM(C22:D22)</f>
        <v>2858.9366250000003</v>
      </c>
      <c r="C22" s="39">
        <v>1390.131675</v>
      </c>
      <c r="D22" s="39">
        <v>1468.80495</v>
      </c>
      <c r="E22" s="39"/>
      <c r="F22" s="39">
        <f>SUM(G22:H22)</f>
        <v>57.335222</v>
      </c>
      <c r="G22" s="39">
        <v>34.988257</v>
      </c>
      <c r="H22" s="39">
        <v>22.346965</v>
      </c>
      <c r="I22" s="39"/>
      <c r="J22" s="39">
        <f>SUM(K22:L22)</f>
        <v>89.013788</v>
      </c>
      <c r="K22" s="39">
        <v>43.29154</v>
      </c>
      <c r="L22" s="39">
        <v>45.722248</v>
      </c>
      <c r="M22" s="39">
        <f>SUM(B22+F22+J22)</f>
        <v>3005.2856350000006</v>
      </c>
    </row>
    <row r="23" spans="1:13" ht="16.5" customHeight="1">
      <c r="A23" s="8" t="s">
        <v>61</v>
      </c>
      <c r="B23" s="54">
        <f>SUM(C23:D23)</f>
        <v>2981.9</v>
      </c>
      <c r="C23" s="54">
        <v>1454.7</v>
      </c>
      <c r="D23" s="54">
        <v>1527.2</v>
      </c>
      <c r="E23" s="54"/>
      <c r="F23" s="54">
        <f>SUM(G23:H23)</f>
        <v>69.1</v>
      </c>
      <c r="G23" s="54">
        <v>41.3</v>
      </c>
      <c r="H23" s="54">
        <v>27.8</v>
      </c>
      <c r="I23" s="54"/>
      <c r="J23" s="54">
        <f>SUM(K23:L23)</f>
        <v>88.2</v>
      </c>
      <c r="K23" s="54">
        <v>43.1</v>
      </c>
      <c r="L23" s="54">
        <v>45.1</v>
      </c>
      <c r="M23" s="54">
        <f>SUM(B23+F23+J23)</f>
        <v>3139.2</v>
      </c>
    </row>
    <row r="24" spans="1:2" ht="24" customHeight="1">
      <c r="A24" s="32"/>
      <c r="B24" s="32"/>
    </row>
    <row r="25" spans="1:5" ht="12.75">
      <c r="A25" s="32"/>
      <c r="B25" s="32"/>
      <c r="C25" s="32"/>
      <c r="D25" s="32"/>
      <c r="E25" s="32"/>
    </row>
    <row r="26" spans="1:5" ht="12.75">
      <c r="A26" s="32"/>
      <c r="B26" s="32"/>
      <c r="C26" s="32"/>
      <c r="D26" s="32"/>
      <c r="E26" s="32"/>
    </row>
    <row r="27" spans="1:5" ht="12.75" customHeight="1">
      <c r="A27" s="35"/>
      <c r="B27" s="30"/>
      <c r="C27" s="30"/>
      <c r="D27" s="30"/>
      <c r="E27" s="32"/>
    </row>
    <row r="28" spans="1:12" ht="12.75" customHeight="1">
      <c r="A28" s="77" t="s">
        <v>77</v>
      </c>
      <c r="B28" s="78"/>
      <c r="C28" s="78"/>
      <c r="D28" s="78"/>
      <c r="E28" s="78"/>
      <c r="F28" s="78"/>
      <c r="G28" s="79"/>
      <c r="H28" s="79"/>
      <c r="I28" s="79"/>
      <c r="J28" s="79"/>
      <c r="K28" s="79"/>
      <c r="L28" s="79"/>
    </row>
    <row r="29" spans="1:12" ht="7.5" customHeight="1">
      <c r="A29" s="22"/>
      <c r="B29" s="29"/>
      <c r="C29" s="29"/>
      <c r="D29" s="29"/>
      <c r="E29" s="29"/>
      <c r="F29" s="29"/>
      <c r="G29" s="38"/>
      <c r="H29" s="38"/>
      <c r="I29" s="38"/>
      <c r="J29" s="38"/>
      <c r="K29" s="38"/>
      <c r="L29" s="38"/>
    </row>
    <row r="30" spans="1:12" ht="12.75" customHeight="1">
      <c r="A30" s="80" t="s">
        <v>71</v>
      </c>
      <c r="B30" s="81"/>
      <c r="C30" s="81"/>
      <c r="D30" s="81"/>
      <c r="E30" s="81"/>
      <c r="F30" s="81"/>
      <c r="G30" s="81"/>
      <c r="H30" s="81"/>
      <c r="I30" s="81"/>
      <c r="J30" s="81"/>
      <c r="K30" s="81"/>
      <c r="L30" s="74"/>
    </row>
    <row r="31" spans="1:13" ht="15" customHeight="1">
      <c r="A31" s="6" t="s">
        <v>0</v>
      </c>
      <c r="B31" s="70" t="s">
        <v>1</v>
      </c>
      <c r="C31" s="70"/>
      <c r="D31" s="70"/>
      <c r="E31" s="33"/>
      <c r="F31" s="71" t="s">
        <v>2</v>
      </c>
      <c r="G31" s="72"/>
      <c r="H31" s="72"/>
      <c r="I31" s="34"/>
      <c r="J31" s="36" t="s">
        <v>3</v>
      </c>
      <c r="K31" s="37"/>
      <c r="L31" s="37"/>
      <c r="M31" s="32"/>
    </row>
    <row r="32" spans="1:13" ht="15" customHeight="1">
      <c r="A32" s="2"/>
      <c r="B32" s="62" t="s">
        <v>21</v>
      </c>
      <c r="C32" s="62" t="s">
        <v>29</v>
      </c>
      <c r="D32" s="62" t="s">
        <v>30</v>
      </c>
      <c r="E32" s="62"/>
      <c r="F32" s="62" t="s">
        <v>21</v>
      </c>
      <c r="G32" s="62" t="s">
        <v>29</v>
      </c>
      <c r="H32" s="62" t="s">
        <v>30</v>
      </c>
      <c r="I32" s="62"/>
      <c r="J32" s="62" t="s">
        <v>21</v>
      </c>
      <c r="K32" s="62" t="s">
        <v>29</v>
      </c>
      <c r="L32" s="62" t="s">
        <v>30</v>
      </c>
      <c r="M32" s="32"/>
    </row>
    <row r="33" spans="1:13" ht="18.75" customHeight="1">
      <c r="A33" s="16" t="s">
        <v>25</v>
      </c>
      <c r="B33" s="19">
        <f>SUM(C33:D33)</f>
        <v>317848</v>
      </c>
      <c r="C33" s="19">
        <v>154654</v>
      </c>
      <c r="D33" s="19">
        <v>163194</v>
      </c>
      <c r="E33" s="19"/>
      <c r="F33" s="19">
        <f>SUM(G33:H33)</f>
        <v>4160</v>
      </c>
      <c r="G33" s="19">
        <v>2686</v>
      </c>
      <c r="H33" s="19">
        <v>1474</v>
      </c>
      <c r="I33" s="19"/>
      <c r="J33" s="19">
        <f>SUM(K33:L33)</f>
        <v>13172</v>
      </c>
      <c r="K33" s="19">
        <v>6442</v>
      </c>
      <c r="L33" s="19">
        <v>6730</v>
      </c>
      <c r="M33" s="32"/>
    </row>
    <row r="34" spans="1:12" s="32" customFormat="1" ht="16.5" customHeight="1">
      <c r="A34" s="16" t="s">
        <v>47</v>
      </c>
      <c r="B34" s="19">
        <f>SUM(C34:D34)</f>
        <v>326769</v>
      </c>
      <c r="C34" s="19">
        <v>159073</v>
      </c>
      <c r="D34" s="19">
        <v>167696</v>
      </c>
      <c r="E34" s="19"/>
      <c r="F34" s="19">
        <f>SUM(G34:H34)</f>
        <v>4673</v>
      </c>
      <c r="G34" s="19">
        <v>2851</v>
      </c>
      <c r="H34" s="19">
        <v>1822</v>
      </c>
      <c r="I34" s="19"/>
      <c r="J34" s="19">
        <f>SUM(K34:L34)</f>
        <v>12421</v>
      </c>
      <c r="K34" s="19">
        <v>6001</v>
      </c>
      <c r="L34" s="19">
        <v>6420</v>
      </c>
    </row>
    <row r="35" spans="1:13" ht="16.5" customHeight="1">
      <c r="A35" s="8" t="s">
        <v>61</v>
      </c>
      <c r="B35" s="55">
        <f>SUM(C35:D35)</f>
        <v>337334</v>
      </c>
      <c r="C35" s="55">
        <v>165027</v>
      </c>
      <c r="D35" s="55">
        <v>172307</v>
      </c>
      <c r="E35" s="55"/>
      <c r="F35" s="55">
        <f>SUM(G35:H35)</f>
        <v>5496</v>
      </c>
      <c r="G35" s="55">
        <v>3305</v>
      </c>
      <c r="H35" s="55">
        <v>2191</v>
      </c>
      <c r="I35" s="55"/>
      <c r="J35" s="55">
        <f>SUM(K35:L35)</f>
        <v>12267</v>
      </c>
      <c r="K35" s="55">
        <v>5995</v>
      </c>
      <c r="L35" s="55">
        <v>6272</v>
      </c>
      <c r="M35" s="32"/>
    </row>
    <row r="36" spans="1:2" ht="24" customHeight="1">
      <c r="A36" s="32"/>
      <c r="B36" s="32"/>
    </row>
  </sheetData>
  <mergeCells count="26">
    <mergeCell ref="G10:H10"/>
    <mergeCell ref="B19:D19"/>
    <mergeCell ref="F19:H19"/>
    <mergeCell ref="A16:L16"/>
    <mergeCell ref="A18:K18"/>
    <mergeCell ref="J19:L19"/>
    <mergeCell ref="A1:G1"/>
    <mergeCell ref="A4:G4"/>
    <mergeCell ref="A12:D12"/>
    <mergeCell ref="D7:F7"/>
    <mergeCell ref="D8:F8"/>
    <mergeCell ref="D9:F9"/>
    <mergeCell ref="B8:C8"/>
    <mergeCell ref="G7:H7"/>
    <mergeCell ref="B10:C10"/>
    <mergeCell ref="D10:F10"/>
    <mergeCell ref="B31:D31"/>
    <mergeCell ref="F31:H31"/>
    <mergeCell ref="A6:D6"/>
    <mergeCell ref="A2:D2"/>
    <mergeCell ref="A28:L28"/>
    <mergeCell ref="A30:L30"/>
    <mergeCell ref="G8:H8"/>
    <mergeCell ref="G9:H9"/>
    <mergeCell ref="B7:C7"/>
    <mergeCell ref="B9:C9"/>
  </mergeCells>
  <printOptions/>
  <pageMargins left="0.7874015748031497" right="0.3937007874015748" top="0.984251968503937" bottom="0.984251968503937" header="0.5118110236220472" footer="0.5118110236220472"/>
  <pageSetup firstPageNumber="28" useFirstPageNumber="1" horizontalDpi="600" verticalDpi="600" orientation="portrait" paperSize="9" r:id="rId2"/>
  <headerFooter alignWithMargins="0">
    <oddHeader>&amp;R&amp;P</oddHeader>
  </headerFooter>
  <drawing r:id="rId1"/>
</worksheet>
</file>

<file path=xl/worksheets/sheet2.xml><?xml version="1.0" encoding="utf-8"?>
<worksheet xmlns="http://schemas.openxmlformats.org/spreadsheetml/2006/main" xmlns:r="http://schemas.openxmlformats.org/officeDocument/2006/relationships">
  <dimension ref="A1:M58"/>
  <sheetViews>
    <sheetView workbookViewId="0" topLeftCell="A1">
      <selection activeCell="N33" sqref="N33"/>
    </sheetView>
  </sheetViews>
  <sheetFormatPr defaultColWidth="9.140625" defaultRowHeight="12.75"/>
  <cols>
    <col min="1" max="1" width="21.421875" style="0" customWidth="1"/>
    <col min="2" max="3" width="10.7109375" style="0" customWidth="1"/>
    <col min="4" max="4" width="1.7109375" style="0" customWidth="1"/>
    <col min="5" max="6" width="8.7109375" style="0" customWidth="1"/>
    <col min="7" max="7" width="9.57421875" style="0" customWidth="1"/>
    <col min="8" max="8" width="8.7109375" style="0" customWidth="1"/>
  </cols>
  <sheetData>
    <row r="1" spans="1:8" ht="27" customHeight="1">
      <c r="A1" s="77" t="s">
        <v>62</v>
      </c>
      <c r="B1" s="77"/>
      <c r="C1" s="77"/>
      <c r="D1" s="77"/>
      <c r="E1" s="77"/>
      <c r="F1" s="77"/>
      <c r="G1" s="77"/>
      <c r="H1" s="77"/>
    </row>
    <row r="2" spans="1:8" ht="7.5" customHeight="1">
      <c r="A2" s="22"/>
      <c r="B2" s="22"/>
      <c r="C2" s="22"/>
      <c r="D2" s="22"/>
      <c r="E2" s="22"/>
      <c r="F2" s="22"/>
      <c r="G2" s="22"/>
      <c r="H2" s="22"/>
    </row>
    <row r="3" spans="1:8" ht="27" customHeight="1">
      <c r="A3" s="80" t="s">
        <v>78</v>
      </c>
      <c r="B3" s="80"/>
      <c r="C3" s="80"/>
      <c r="D3" s="80"/>
      <c r="E3" s="80"/>
      <c r="F3" s="80"/>
      <c r="G3" s="80"/>
      <c r="H3" s="81"/>
    </row>
    <row r="4" spans="1:8" s="1" customFormat="1" ht="17.25" customHeight="1">
      <c r="A4" s="6" t="s">
        <v>45</v>
      </c>
      <c r="B4" s="71" t="s">
        <v>7</v>
      </c>
      <c r="C4" s="71"/>
      <c r="D4" s="6"/>
      <c r="E4" s="65" t="s">
        <v>24</v>
      </c>
      <c r="F4" s="65" t="s">
        <v>36</v>
      </c>
      <c r="G4" s="65" t="s">
        <v>38</v>
      </c>
      <c r="H4" s="65" t="s">
        <v>8</v>
      </c>
    </row>
    <row r="5" spans="1:8" s="1" customFormat="1" ht="48.75" customHeight="1">
      <c r="A5" s="2"/>
      <c r="B5" s="10" t="s">
        <v>26</v>
      </c>
      <c r="C5" s="10" t="s">
        <v>27</v>
      </c>
      <c r="D5" s="2"/>
      <c r="E5" s="66"/>
      <c r="F5" s="89"/>
      <c r="G5" s="89"/>
      <c r="H5" s="89"/>
    </row>
    <row r="6" spans="1:9" s="1" customFormat="1" ht="18.75" customHeight="1">
      <c r="A6" s="1" t="s">
        <v>1</v>
      </c>
      <c r="B6" s="4">
        <f>SUM(B7:B8)</f>
        <v>271618</v>
      </c>
      <c r="C6" s="4">
        <f>SUM(C7:C8)</f>
        <v>26450</v>
      </c>
      <c r="E6" s="4">
        <f>SUM(E7:E8)</f>
        <v>32643</v>
      </c>
      <c r="F6" s="4">
        <f>SUM(F7:F8)</f>
        <v>2896</v>
      </c>
      <c r="G6" s="4">
        <f>SUM(G7:G8)</f>
        <v>3727</v>
      </c>
      <c r="H6" s="4">
        <f>SUM(B6:G6)</f>
        <v>337334</v>
      </c>
      <c r="I6" s="23"/>
    </row>
    <row r="7" spans="1:9" s="1" customFormat="1" ht="12.75" customHeight="1">
      <c r="A7" s="7" t="s">
        <v>9</v>
      </c>
      <c r="B7" s="4">
        <v>133876</v>
      </c>
      <c r="C7" s="4">
        <v>11598</v>
      </c>
      <c r="E7" s="4">
        <v>15467</v>
      </c>
      <c r="F7" s="4">
        <v>1891</v>
      </c>
      <c r="G7" s="4">
        <v>2195</v>
      </c>
      <c r="H7" s="4">
        <f aca="true" t="shared" si="0" ref="H7:H14">SUM(B7:G7)</f>
        <v>165027</v>
      </c>
      <c r="I7" s="23"/>
    </row>
    <row r="8" spans="1:9" s="1" customFormat="1" ht="12.75" customHeight="1">
      <c r="A8" s="7" t="s">
        <v>10</v>
      </c>
      <c r="B8" s="4">
        <v>137742</v>
      </c>
      <c r="C8" s="4">
        <v>14852</v>
      </c>
      <c r="E8" s="4">
        <v>17176</v>
      </c>
      <c r="F8" s="1">
        <v>1005</v>
      </c>
      <c r="G8" s="4">
        <v>1532</v>
      </c>
      <c r="H8" s="4">
        <f t="shared" si="0"/>
        <v>172307</v>
      </c>
      <c r="I8" s="23"/>
    </row>
    <row r="9" spans="1:9" s="1" customFormat="1" ht="16.5" customHeight="1">
      <c r="A9" s="1" t="s">
        <v>2</v>
      </c>
      <c r="B9" s="4">
        <f>SUM(B10:B11)</f>
        <v>344</v>
      </c>
      <c r="C9" s="4">
        <f>SUM(C10:C11)</f>
        <v>23</v>
      </c>
      <c r="D9" s="4"/>
      <c r="E9" s="4">
        <f>SUM(E10:E11)</f>
        <v>3510</v>
      </c>
      <c r="F9" s="4">
        <f>SUM(F10:F11)</f>
        <v>1609</v>
      </c>
      <c r="G9" s="4">
        <f>SUM(G10:G11)</f>
        <v>10</v>
      </c>
      <c r="H9" s="4">
        <f>SUM(H10:H11)</f>
        <v>5496</v>
      </c>
      <c r="I9" s="23"/>
    </row>
    <row r="10" spans="1:9" s="1" customFormat="1" ht="12.75" customHeight="1">
      <c r="A10" s="7" t="s">
        <v>9</v>
      </c>
      <c r="B10" s="1">
        <v>181</v>
      </c>
      <c r="C10" s="1">
        <v>12</v>
      </c>
      <c r="E10" s="4">
        <v>2017</v>
      </c>
      <c r="F10" s="4">
        <v>1088</v>
      </c>
      <c r="G10" s="1">
        <v>7</v>
      </c>
      <c r="H10" s="4">
        <f t="shared" si="0"/>
        <v>3305</v>
      </c>
      <c r="I10" s="24"/>
    </row>
    <row r="11" spans="1:9" s="1" customFormat="1" ht="12.75" customHeight="1">
      <c r="A11" s="7" t="s">
        <v>10</v>
      </c>
      <c r="B11" s="1">
        <v>163</v>
      </c>
      <c r="C11" s="1">
        <v>11</v>
      </c>
      <c r="E11" s="1">
        <v>1493</v>
      </c>
      <c r="F11" s="1">
        <v>521</v>
      </c>
      <c r="G11" s="1">
        <v>3</v>
      </c>
      <c r="H11" s="4">
        <f t="shared" si="0"/>
        <v>2191</v>
      </c>
      <c r="I11" s="23"/>
    </row>
    <row r="12" spans="1:9" ht="16.5" customHeight="1">
      <c r="A12" s="1" t="s">
        <v>3</v>
      </c>
      <c r="B12" s="4">
        <f>SUM(B13:B14)</f>
        <v>7154</v>
      </c>
      <c r="C12" s="4">
        <f aca="true" t="shared" si="1" ref="C12:H12">SUM(C13:C14)</f>
        <v>4257</v>
      </c>
      <c r="D12" s="4"/>
      <c r="E12" s="4">
        <f t="shared" si="1"/>
        <v>620</v>
      </c>
      <c r="F12" s="4">
        <f t="shared" si="1"/>
        <v>132</v>
      </c>
      <c r="G12" s="4">
        <f t="shared" si="1"/>
        <v>104</v>
      </c>
      <c r="H12" s="4">
        <f t="shared" si="1"/>
        <v>12267</v>
      </c>
      <c r="I12" s="25"/>
    </row>
    <row r="13" spans="1:9" ht="12.75">
      <c r="A13" s="7" t="s">
        <v>9</v>
      </c>
      <c r="B13" s="4">
        <v>3646</v>
      </c>
      <c r="C13" s="4">
        <v>1936</v>
      </c>
      <c r="D13" s="1"/>
      <c r="E13" s="1">
        <v>282</v>
      </c>
      <c r="F13" s="1">
        <v>78</v>
      </c>
      <c r="G13" s="1">
        <v>53</v>
      </c>
      <c r="H13" s="4">
        <f t="shared" si="0"/>
        <v>5995</v>
      </c>
      <c r="I13" s="25"/>
    </row>
    <row r="14" spans="1:13" ht="12.75">
      <c r="A14" s="8" t="s">
        <v>10</v>
      </c>
      <c r="B14" s="9">
        <v>3508</v>
      </c>
      <c r="C14" s="9">
        <v>2321</v>
      </c>
      <c r="D14" s="2"/>
      <c r="E14" s="2">
        <v>338</v>
      </c>
      <c r="F14" s="2">
        <v>54</v>
      </c>
      <c r="G14" s="2">
        <v>51</v>
      </c>
      <c r="H14" s="9">
        <f t="shared" si="0"/>
        <v>6272</v>
      </c>
      <c r="I14" s="25"/>
      <c r="J14" s="14"/>
      <c r="K14" s="14"/>
      <c r="L14" s="14"/>
      <c r="M14" s="14"/>
    </row>
    <row r="15" spans="1:13" ht="24" customHeight="1">
      <c r="A15" s="16"/>
      <c r="B15" s="27"/>
      <c r="C15" s="27"/>
      <c r="D15" s="18"/>
      <c r="E15" s="18"/>
      <c r="F15" s="18"/>
      <c r="G15" s="18"/>
      <c r="H15" s="27"/>
      <c r="I15" s="25"/>
      <c r="J15" s="14"/>
      <c r="K15" s="14"/>
      <c r="L15" s="14"/>
      <c r="M15" s="14"/>
    </row>
    <row r="16" spans="1:10" ht="27" customHeight="1">
      <c r="A16" s="63" t="s">
        <v>52</v>
      </c>
      <c r="B16" s="78"/>
      <c r="C16" s="78"/>
      <c r="D16" s="78"/>
      <c r="E16" s="78"/>
      <c r="F16" s="78"/>
      <c r="G16" s="78"/>
      <c r="H16" s="78"/>
      <c r="J16" s="14"/>
    </row>
    <row r="17" spans="1:10" ht="12.75" customHeight="1">
      <c r="A17" s="28"/>
      <c r="B17" s="29"/>
      <c r="C17" s="29"/>
      <c r="D17" s="29"/>
      <c r="E17" s="29"/>
      <c r="F17" s="29"/>
      <c r="G17" s="29"/>
      <c r="H17" s="29"/>
      <c r="J17" s="14"/>
    </row>
    <row r="18" spans="1:10" ht="12.75" customHeight="1">
      <c r="A18" s="28"/>
      <c r="B18" s="29"/>
      <c r="C18" s="29"/>
      <c r="D18" s="29"/>
      <c r="E18" s="29"/>
      <c r="F18" s="29"/>
      <c r="G18" s="29"/>
      <c r="H18" s="29"/>
      <c r="J18" s="14"/>
    </row>
    <row r="19" ht="12.75" customHeight="1"/>
    <row r="20" spans="1:8" ht="12.75" customHeight="1">
      <c r="A20" s="93"/>
      <c r="B20" s="93"/>
      <c r="C20" s="93"/>
      <c r="D20" s="93"/>
      <c r="E20" s="93"/>
      <c r="F20" s="93"/>
      <c r="G20" s="93"/>
      <c r="H20" s="93"/>
    </row>
    <row r="21" spans="1:8" ht="12.75" customHeight="1">
      <c r="A21" s="20"/>
      <c r="B21" s="20"/>
      <c r="C21" s="20"/>
      <c r="D21" s="20"/>
      <c r="E21" s="20"/>
      <c r="F21" s="20"/>
      <c r="G21" s="20"/>
      <c r="H21" s="20"/>
    </row>
    <row r="22" spans="1:8" ht="12.75" customHeight="1">
      <c r="A22" s="64"/>
      <c r="B22" s="64"/>
      <c r="C22" s="64"/>
      <c r="D22" s="64"/>
      <c r="E22" s="64"/>
      <c r="F22" s="64"/>
      <c r="G22" s="64"/>
      <c r="H22" s="20"/>
    </row>
    <row r="23" spans="1:7" s="32" customFormat="1" ht="12.75" customHeight="1">
      <c r="A23" s="44"/>
      <c r="B23" s="45"/>
      <c r="C23" s="45"/>
      <c r="D23" s="17"/>
      <c r="E23" s="45"/>
      <c r="F23" s="45"/>
      <c r="G23" s="45"/>
    </row>
    <row r="24" spans="1:7" ht="12.75" customHeight="1">
      <c r="A24" s="42"/>
      <c r="B24" s="4"/>
      <c r="C24" s="4"/>
      <c r="D24" s="4"/>
      <c r="E24" s="4"/>
      <c r="F24" s="4"/>
      <c r="G24" s="4"/>
    </row>
    <row r="25" spans="1:7" ht="12.75" customHeight="1">
      <c r="A25" s="7"/>
      <c r="B25" s="4"/>
      <c r="C25" s="4"/>
      <c r="D25" s="4"/>
      <c r="E25" s="4"/>
      <c r="F25" s="4"/>
      <c r="G25" s="4"/>
    </row>
    <row r="26" spans="1:7" ht="12.75" customHeight="1">
      <c r="A26" s="7"/>
      <c r="B26" s="4"/>
      <c r="C26" s="4"/>
      <c r="D26" s="4"/>
      <c r="E26" s="4"/>
      <c r="F26" s="4"/>
      <c r="G26" s="4"/>
    </row>
    <row r="27" spans="1:7" ht="12.75" customHeight="1">
      <c r="A27" s="42"/>
      <c r="B27" s="4"/>
      <c r="C27" s="4"/>
      <c r="D27" s="4"/>
      <c r="E27" s="4"/>
      <c r="F27" s="5"/>
      <c r="G27" s="4"/>
    </row>
    <row r="28" spans="1:7" ht="12.75" customHeight="1">
      <c r="A28" s="7"/>
      <c r="B28" s="4"/>
      <c r="C28" s="4"/>
      <c r="D28" s="4"/>
      <c r="E28" s="4"/>
      <c r="F28" s="5"/>
      <c r="G28" s="4"/>
    </row>
    <row r="29" spans="1:7" ht="12.75" customHeight="1">
      <c r="A29" s="7"/>
      <c r="B29" s="4"/>
      <c r="C29" s="4"/>
      <c r="D29" s="4"/>
      <c r="E29" s="4"/>
      <c r="F29" s="5"/>
      <c r="G29" s="4"/>
    </row>
    <row r="30" spans="1:7" ht="12.75" customHeight="1">
      <c r="A30" s="42"/>
      <c r="B30" s="4"/>
      <c r="C30" s="4"/>
      <c r="D30" s="4"/>
      <c r="E30" s="4"/>
      <c r="F30" s="5"/>
      <c r="G30" s="4"/>
    </row>
    <row r="31" spans="1:7" ht="12.75" customHeight="1">
      <c r="A31" s="7"/>
      <c r="B31" s="4"/>
      <c r="C31" s="4"/>
      <c r="D31" s="4"/>
      <c r="E31" s="4"/>
      <c r="F31" s="5"/>
      <c r="G31" s="4"/>
    </row>
    <row r="32" spans="1:7" ht="12.75" customHeight="1">
      <c r="A32" s="7"/>
      <c r="B32" s="4"/>
      <c r="C32" s="4"/>
      <c r="D32" s="4"/>
      <c r="E32" s="4"/>
      <c r="F32" s="5"/>
      <c r="G32" s="4"/>
    </row>
    <row r="33" spans="1:7" ht="12.75" customHeight="1">
      <c r="A33" s="42"/>
      <c r="B33" s="4"/>
      <c r="C33" s="4"/>
      <c r="D33" s="4"/>
      <c r="E33" s="4"/>
      <c r="F33" s="5"/>
      <c r="G33" s="4"/>
    </row>
    <row r="34" spans="1:7" ht="12.75" customHeight="1">
      <c r="A34" s="7"/>
      <c r="B34" s="4"/>
      <c r="C34" s="4"/>
      <c r="D34" s="4"/>
      <c r="E34" s="4"/>
      <c r="F34" s="5"/>
      <c r="G34" s="4"/>
    </row>
    <row r="35" spans="1:7" ht="12.75" customHeight="1">
      <c r="A35" s="7"/>
      <c r="B35" s="4"/>
      <c r="C35" s="4"/>
      <c r="D35" s="4"/>
      <c r="E35" s="4"/>
      <c r="F35" s="5"/>
      <c r="G35" s="4"/>
    </row>
    <row r="36" spans="1:7" ht="12.75" customHeight="1">
      <c r="A36" s="42"/>
      <c r="B36" s="4"/>
      <c r="C36" s="4"/>
      <c r="D36" s="4"/>
      <c r="E36" s="4"/>
      <c r="F36" s="5"/>
      <c r="G36" s="4"/>
    </row>
    <row r="37" spans="1:7" ht="12.75" customHeight="1">
      <c r="A37" s="7"/>
      <c r="B37" s="4"/>
      <c r="C37" s="4"/>
      <c r="D37" s="4"/>
      <c r="E37" s="4"/>
      <c r="F37" s="5"/>
      <c r="G37" s="4"/>
    </row>
    <row r="38" spans="1:7" ht="12.75" customHeight="1">
      <c r="A38" s="7"/>
      <c r="B38" s="4"/>
      <c r="C38" s="4"/>
      <c r="D38" s="4"/>
      <c r="E38" s="4"/>
      <c r="F38" s="5"/>
      <c r="G38" s="4"/>
    </row>
    <row r="39" spans="1:7" ht="12.75" customHeight="1">
      <c r="A39" s="42"/>
      <c r="B39" s="4"/>
      <c r="C39" s="4"/>
      <c r="D39" s="4"/>
      <c r="E39" s="4"/>
      <c r="F39" s="5"/>
      <c r="G39" s="4"/>
    </row>
    <row r="40" spans="1:7" ht="12.75" customHeight="1">
      <c r="A40" s="7"/>
      <c r="B40" s="4"/>
      <c r="C40" s="4"/>
      <c r="D40" s="4"/>
      <c r="E40" s="4"/>
      <c r="F40" s="5"/>
      <c r="G40" s="4"/>
    </row>
    <row r="41" spans="1:7" ht="12.75" customHeight="1">
      <c r="A41" s="7"/>
      <c r="B41" s="4"/>
      <c r="C41" s="4"/>
      <c r="D41" s="4"/>
      <c r="E41" s="4"/>
      <c r="F41" s="5"/>
      <c r="G41" s="4"/>
    </row>
    <row r="42" spans="1:7" ht="12.75" customHeight="1">
      <c r="A42" s="42"/>
      <c r="B42" s="4"/>
      <c r="C42" s="4"/>
      <c r="D42" s="4"/>
      <c r="E42" s="4"/>
      <c r="F42" s="5"/>
      <c r="G42" s="4"/>
    </row>
    <row r="43" spans="1:7" ht="12.75" customHeight="1">
      <c r="A43" s="7"/>
      <c r="B43" s="4"/>
      <c r="C43" s="4"/>
      <c r="D43" s="4"/>
      <c r="E43" s="4"/>
      <c r="F43" s="5"/>
      <c r="G43" s="4"/>
    </row>
    <row r="44" spans="1:7" ht="12.75" customHeight="1">
      <c r="A44" s="7"/>
      <c r="B44" s="4"/>
      <c r="C44" s="4"/>
      <c r="D44" s="4"/>
      <c r="E44" s="4"/>
      <c r="F44" s="5"/>
      <c r="G44" s="4"/>
    </row>
    <row r="45" spans="1:7" ht="12.75" customHeight="1">
      <c r="A45" s="42"/>
      <c r="B45" s="4"/>
      <c r="C45" s="4"/>
      <c r="D45" s="4"/>
      <c r="E45" s="4"/>
      <c r="F45" s="5"/>
      <c r="G45" s="4"/>
    </row>
    <row r="46" spans="1:7" ht="12.75" customHeight="1">
      <c r="A46" s="7"/>
      <c r="B46" s="4"/>
      <c r="C46" s="4"/>
      <c r="D46" s="4"/>
      <c r="E46" s="4"/>
      <c r="F46" s="5"/>
      <c r="G46" s="4"/>
    </row>
    <row r="47" spans="1:7" ht="12.75" customHeight="1">
      <c r="A47" s="7"/>
      <c r="B47" s="5"/>
      <c r="C47" s="4"/>
      <c r="D47" s="4"/>
      <c r="E47" s="4"/>
      <c r="F47" s="5"/>
      <c r="G47" s="4"/>
    </row>
    <row r="48" spans="1:7" ht="12.75" customHeight="1">
      <c r="A48" s="41"/>
      <c r="B48" s="5"/>
      <c r="C48" s="4"/>
      <c r="D48" s="4"/>
      <c r="E48" s="4"/>
      <c r="F48" s="5"/>
      <c r="G48" s="4"/>
    </row>
    <row r="49" spans="1:7" ht="12.75" customHeight="1">
      <c r="A49" s="7"/>
      <c r="B49" s="5"/>
      <c r="C49" s="4"/>
      <c r="D49" s="4"/>
      <c r="E49" s="4"/>
      <c r="F49" s="5"/>
      <c r="G49" s="4"/>
    </row>
    <row r="50" spans="1:7" ht="12.75" customHeight="1">
      <c r="A50" s="7"/>
      <c r="B50" s="5"/>
      <c r="C50" s="4"/>
      <c r="D50" s="4"/>
      <c r="E50" s="4"/>
      <c r="F50" s="5"/>
      <c r="G50" s="4"/>
    </row>
    <row r="51" spans="1:8" ht="12.75" customHeight="1">
      <c r="A51" s="41"/>
      <c r="B51" s="4"/>
      <c r="C51" s="4"/>
      <c r="D51" s="4"/>
      <c r="E51" s="4"/>
      <c r="F51" s="5"/>
      <c r="G51" s="4"/>
      <c r="H51" s="14"/>
    </row>
    <row r="52" spans="1:8" ht="12.75" customHeight="1">
      <c r="A52" s="7"/>
      <c r="B52" s="4"/>
      <c r="C52" s="4"/>
      <c r="D52" s="4"/>
      <c r="E52" s="4"/>
      <c r="F52" s="5"/>
      <c r="G52" s="4"/>
      <c r="H52" s="14"/>
    </row>
    <row r="53" spans="1:9" ht="12.75" customHeight="1">
      <c r="A53" s="7"/>
      <c r="B53" s="4"/>
      <c r="C53" s="4"/>
      <c r="D53" s="4"/>
      <c r="E53" s="4"/>
      <c r="F53" s="5"/>
      <c r="G53" s="4"/>
      <c r="H53" s="14"/>
      <c r="I53" s="14"/>
    </row>
    <row r="54" spans="1:9" ht="12.75" customHeight="1">
      <c r="A54" s="43"/>
      <c r="B54" s="27"/>
      <c r="C54" s="27"/>
      <c r="D54" s="27"/>
      <c r="E54" s="27"/>
      <c r="F54" s="27"/>
      <c r="G54" s="4"/>
      <c r="H54" s="15"/>
      <c r="I54" s="14"/>
    </row>
    <row r="55" spans="1:9" ht="12.75" customHeight="1">
      <c r="A55" s="7"/>
      <c r="B55" s="27"/>
      <c r="C55" s="27"/>
      <c r="D55" s="27"/>
      <c r="E55" s="27"/>
      <c r="F55" s="27"/>
      <c r="G55" s="4"/>
      <c r="H55" s="15"/>
      <c r="I55" s="14"/>
    </row>
    <row r="56" spans="1:9" ht="12.75" customHeight="1">
      <c r="A56" s="16"/>
      <c r="B56" s="27"/>
      <c r="C56" s="27"/>
      <c r="D56" s="27"/>
      <c r="E56" s="27"/>
      <c r="F56" s="27"/>
      <c r="G56" s="27"/>
      <c r="H56" s="15"/>
      <c r="I56" s="14"/>
    </row>
    <row r="57" spans="1:13" s="32" customFormat="1" ht="12.75" customHeight="1">
      <c r="A57" s="16"/>
      <c r="B57" s="27"/>
      <c r="C57" s="27"/>
      <c r="D57" s="18"/>
      <c r="E57" s="18"/>
      <c r="F57" s="18"/>
      <c r="G57" s="18"/>
      <c r="H57" s="27"/>
      <c r="I57" s="47"/>
      <c r="J57" s="40"/>
      <c r="K57" s="40"/>
      <c r="L57" s="40"/>
      <c r="M57" s="40"/>
    </row>
    <row r="58" spans="1:7" s="26" customFormat="1" ht="12.75" customHeight="1">
      <c r="A58" s="44"/>
      <c r="B58" s="46"/>
      <c r="C58" s="46"/>
      <c r="D58" s="46"/>
      <c r="E58" s="46"/>
      <c r="F58" s="46"/>
      <c r="G58" s="46"/>
    </row>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sheetData>
  <mergeCells count="10">
    <mergeCell ref="A20:H20"/>
    <mergeCell ref="A16:H16"/>
    <mergeCell ref="A22:G22"/>
    <mergeCell ref="A1:H1"/>
    <mergeCell ref="B4:C4"/>
    <mergeCell ref="E4:E5"/>
    <mergeCell ref="F4:F5"/>
    <mergeCell ref="G4:G5"/>
    <mergeCell ref="H4:H5"/>
    <mergeCell ref="A3:H3"/>
  </mergeCells>
  <printOptions/>
  <pageMargins left="0.7874015748031497" right="0.3937007874015748" top="0.984251968503937" bottom="0.984251968503937" header="0.5118110236220472" footer="0.5118110236220472"/>
  <pageSetup horizontalDpi="600" verticalDpi="600" orientation="portrait" paperSize="9" r:id="rId2"/>
  <headerFooter alignWithMargins="0">
    <oddHeader>&amp;R&amp;P</oddHeader>
  </headerFooter>
  <drawing r:id="rId1"/>
</worksheet>
</file>

<file path=xl/worksheets/sheet3.xml><?xml version="1.0" encoding="utf-8"?>
<worksheet xmlns="http://schemas.openxmlformats.org/spreadsheetml/2006/main" xmlns:r="http://schemas.openxmlformats.org/officeDocument/2006/relationships">
  <dimension ref="A1:I101"/>
  <sheetViews>
    <sheetView workbookViewId="0" topLeftCell="A25">
      <selection activeCell="N33" sqref="N33"/>
    </sheetView>
  </sheetViews>
  <sheetFormatPr defaultColWidth="9.140625" defaultRowHeight="12.75"/>
  <cols>
    <col min="1" max="1" width="21.421875" style="0" customWidth="1"/>
    <col min="2" max="2" width="10.7109375" style="0" customWidth="1"/>
    <col min="4" max="4" width="2.140625" style="0" customWidth="1"/>
    <col min="5" max="5" width="8.7109375" style="0" customWidth="1"/>
    <col min="6" max="6" width="9.421875" style="0" customWidth="1"/>
    <col min="10" max="10" width="14.00390625" style="0" bestFit="1" customWidth="1"/>
    <col min="13" max="13" width="3.00390625" style="0" customWidth="1"/>
  </cols>
  <sheetData>
    <row r="1" spans="1:8" ht="27" customHeight="1">
      <c r="A1" s="93" t="s">
        <v>72</v>
      </c>
      <c r="B1" s="93"/>
      <c r="C1" s="93"/>
      <c r="D1" s="93"/>
      <c r="E1" s="93"/>
      <c r="F1" s="93"/>
      <c r="G1" s="93"/>
      <c r="H1" s="93"/>
    </row>
    <row r="2" spans="1:8" ht="7.5" customHeight="1">
      <c r="A2" s="20"/>
      <c r="B2" s="20"/>
      <c r="C2" s="20"/>
      <c r="D2" s="20"/>
      <c r="E2" s="20"/>
      <c r="F2" s="20"/>
      <c r="G2" s="20"/>
      <c r="H2" s="20"/>
    </row>
    <row r="3" spans="1:8" ht="25.5" customHeight="1">
      <c r="A3" s="80" t="s">
        <v>73</v>
      </c>
      <c r="B3" s="80"/>
      <c r="C3" s="80"/>
      <c r="D3" s="80"/>
      <c r="E3" s="80"/>
      <c r="F3" s="80"/>
      <c r="G3" s="80"/>
      <c r="H3" s="20"/>
    </row>
    <row r="4" spans="1:7" ht="50.25" customHeight="1">
      <c r="A4" s="12" t="s">
        <v>39</v>
      </c>
      <c r="B4" s="11" t="s">
        <v>79</v>
      </c>
      <c r="C4" s="11" t="s">
        <v>80</v>
      </c>
      <c r="D4" s="50" t="s">
        <v>66</v>
      </c>
      <c r="E4" s="11" t="s">
        <v>37</v>
      </c>
      <c r="F4" s="11" t="s">
        <v>38</v>
      </c>
      <c r="G4" s="11" t="s">
        <v>48</v>
      </c>
    </row>
    <row r="5" ht="18.75" customHeight="1">
      <c r="A5" s="7" t="s">
        <v>29</v>
      </c>
    </row>
    <row r="6" spans="1:7" ht="12.75">
      <c r="A6" s="42" t="s">
        <v>12</v>
      </c>
      <c r="B6" s="4">
        <v>54</v>
      </c>
      <c r="C6" s="4">
        <v>220</v>
      </c>
      <c r="D6" s="4"/>
      <c r="E6" s="4">
        <v>106</v>
      </c>
      <c r="F6" s="4">
        <v>7</v>
      </c>
      <c r="G6" s="4">
        <f>SUM(B6:F6)</f>
        <v>387</v>
      </c>
    </row>
    <row r="7" spans="1:7" ht="12.75">
      <c r="A7" s="42" t="s">
        <v>13</v>
      </c>
      <c r="B7" s="4">
        <v>18</v>
      </c>
      <c r="C7" s="4">
        <v>440</v>
      </c>
      <c r="D7" s="4"/>
      <c r="E7" s="4">
        <v>138</v>
      </c>
      <c r="F7" s="57" t="s">
        <v>67</v>
      </c>
      <c r="G7" s="4">
        <f aca="true" t="shared" si="0" ref="G7:G39">SUM(B7:F7)</f>
        <v>596</v>
      </c>
    </row>
    <row r="8" spans="1:7" ht="15.75" customHeight="1">
      <c r="A8" s="42" t="s">
        <v>14</v>
      </c>
      <c r="B8" s="4">
        <v>14</v>
      </c>
      <c r="C8" s="4">
        <v>340</v>
      </c>
      <c r="D8" s="4"/>
      <c r="E8" s="4">
        <v>106</v>
      </c>
      <c r="F8" s="5" t="s">
        <v>67</v>
      </c>
      <c r="G8" s="4">
        <f t="shared" si="0"/>
        <v>460</v>
      </c>
    </row>
    <row r="9" spans="1:7" ht="12.75">
      <c r="A9" s="42" t="s">
        <v>15</v>
      </c>
      <c r="B9" s="4">
        <v>13</v>
      </c>
      <c r="C9" s="4">
        <v>184</v>
      </c>
      <c r="D9" s="4"/>
      <c r="E9" s="4">
        <v>86</v>
      </c>
      <c r="F9" s="5" t="s">
        <v>67</v>
      </c>
      <c r="G9" s="4">
        <f t="shared" si="0"/>
        <v>283</v>
      </c>
    </row>
    <row r="10" spans="1:7" ht="12.75">
      <c r="A10" s="42" t="s">
        <v>16</v>
      </c>
      <c r="B10" s="4">
        <v>13</v>
      </c>
      <c r="C10" s="4">
        <v>104</v>
      </c>
      <c r="D10" s="4"/>
      <c r="E10" s="4">
        <v>97</v>
      </c>
      <c r="F10" s="5" t="s">
        <v>67</v>
      </c>
      <c r="G10" s="4">
        <f t="shared" si="0"/>
        <v>214</v>
      </c>
    </row>
    <row r="11" spans="1:7" ht="15.75" customHeight="1">
      <c r="A11" s="42" t="s">
        <v>17</v>
      </c>
      <c r="B11" s="4">
        <v>24</v>
      </c>
      <c r="C11" s="4">
        <v>409</v>
      </c>
      <c r="D11" s="4"/>
      <c r="E11" s="4">
        <v>361</v>
      </c>
      <c r="F11" s="5" t="s">
        <v>67</v>
      </c>
      <c r="G11" s="4">
        <f t="shared" si="0"/>
        <v>794</v>
      </c>
    </row>
    <row r="12" spans="1:7" ht="12.75">
      <c r="A12" s="42" t="s">
        <v>18</v>
      </c>
      <c r="B12" s="4">
        <v>11</v>
      </c>
      <c r="C12" s="4">
        <v>85</v>
      </c>
      <c r="D12" s="4"/>
      <c r="E12" s="4">
        <v>76</v>
      </c>
      <c r="F12" s="5" t="s">
        <v>67</v>
      </c>
      <c r="G12" s="4">
        <f t="shared" si="0"/>
        <v>172</v>
      </c>
    </row>
    <row r="13" spans="1:7" ht="12.75">
      <c r="A13" s="42" t="s">
        <v>19</v>
      </c>
      <c r="B13" s="5" t="s">
        <v>67</v>
      </c>
      <c r="C13" s="4">
        <v>33</v>
      </c>
      <c r="D13" s="4"/>
      <c r="E13" s="4">
        <v>35</v>
      </c>
      <c r="F13" s="5" t="s">
        <v>67</v>
      </c>
      <c r="G13" s="4">
        <f t="shared" si="0"/>
        <v>68</v>
      </c>
    </row>
    <row r="14" spans="1:7" ht="15.75" customHeight="1">
      <c r="A14" s="41" t="s">
        <v>11</v>
      </c>
      <c r="B14" s="5">
        <v>1</v>
      </c>
      <c r="C14" s="4">
        <v>28</v>
      </c>
      <c r="D14" s="4"/>
      <c r="E14" s="4">
        <v>11</v>
      </c>
      <c r="F14" s="5" t="s">
        <v>67</v>
      </c>
      <c r="G14" s="4">
        <f t="shared" si="0"/>
        <v>40</v>
      </c>
    </row>
    <row r="15" spans="1:7" ht="12.75">
      <c r="A15" s="41" t="s">
        <v>20</v>
      </c>
      <c r="B15" s="4">
        <v>45</v>
      </c>
      <c r="C15" s="4">
        <v>174</v>
      </c>
      <c r="D15" s="4"/>
      <c r="E15" s="4">
        <v>72</v>
      </c>
      <c r="F15" s="5" t="s">
        <v>67</v>
      </c>
      <c r="G15" s="4">
        <f t="shared" si="0"/>
        <v>291</v>
      </c>
    </row>
    <row r="16" spans="1:7" ht="12.75">
      <c r="A16" s="7" t="s">
        <v>6</v>
      </c>
      <c r="B16" s="5">
        <f>SUM(B6:B15)</f>
        <v>193</v>
      </c>
      <c r="C16" s="5">
        <f>SUM(C6:C15)</f>
        <v>2017</v>
      </c>
      <c r="D16" s="5"/>
      <c r="E16" s="5">
        <f>SUM(E6:E15)</f>
        <v>1088</v>
      </c>
      <c r="F16" s="5">
        <f>SUM(F6:F15)</f>
        <v>7</v>
      </c>
      <c r="G16" s="4">
        <f t="shared" si="0"/>
        <v>3305</v>
      </c>
    </row>
    <row r="17" spans="1:7" ht="21" customHeight="1">
      <c r="A17" s="7" t="s">
        <v>65</v>
      </c>
      <c r="B17" s="4"/>
      <c r="C17" s="4"/>
      <c r="D17" s="4"/>
      <c r="E17" s="4"/>
      <c r="F17" s="5"/>
      <c r="G17" s="4"/>
    </row>
    <row r="18" spans="1:7" ht="12.75" customHeight="1">
      <c r="A18" s="42" t="s">
        <v>12</v>
      </c>
      <c r="B18" s="4">
        <v>35</v>
      </c>
      <c r="C18" s="4">
        <v>159</v>
      </c>
      <c r="D18" s="4"/>
      <c r="E18" s="4">
        <v>49</v>
      </c>
      <c r="F18" s="5" t="s">
        <v>67</v>
      </c>
      <c r="G18" s="4">
        <f t="shared" si="0"/>
        <v>243</v>
      </c>
    </row>
    <row r="19" spans="1:7" ht="12.75" customHeight="1">
      <c r="A19" s="42" t="s">
        <v>13</v>
      </c>
      <c r="B19" s="4">
        <v>24</v>
      </c>
      <c r="C19" s="4">
        <v>341</v>
      </c>
      <c r="D19" s="4"/>
      <c r="E19" s="4">
        <v>65</v>
      </c>
      <c r="F19" s="5" t="s">
        <v>67</v>
      </c>
      <c r="G19" s="4">
        <f t="shared" si="0"/>
        <v>430</v>
      </c>
    </row>
    <row r="20" spans="1:7" ht="15.75" customHeight="1">
      <c r="A20" s="42" t="s">
        <v>14</v>
      </c>
      <c r="B20" s="4">
        <v>33</v>
      </c>
      <c r="C20" s="4">
        <v>218</v>
      </c>
      <c r="D20" s="4"/>
      <c r="E20" s="4">
        <v>53</v>
      </c>
      <c r="F20" s="5" t="s">
        <v>67</v>
      </c>
      <c r="G20" s="4">
        <f t="shared" si="0"/>
        <v>304</v>
      </c>
    </row>
    <row r="21" spans="1:7" ht="12.75" customHeight="1">
      <c r="A21" s="42" t="s">
        <v>15</v>
      </c>
      <c r="B21" s="4">
        <v>10</v>
      </c>
      <c r="C21" s="4">
        <v>136</v>
      </c>
      <c r="D21" s="4"/>
      <c r="E21" s="4">
        <v>63</v>
      </c>
      <c r="F21" s="5" t="s">
        <v>67</v>
      </c>
      <c r="G21" s="4">
        <f t="shared" si="0"/>
        <v>209</v>
      </c>
    </row>
    <row r="22" spans="1:7" ht="12.75" customHeight="1">
      <c r="A22" s="42" t="s">
        <v>16</v>
      </c>
      <c r="B22" s="4">
        <v>11</v>
      </c>
      <c r="C22" s="4">
        <v>88</v>
      </c>
      <c r="D22" s="4"/>
      <c r="E22" s="4">
        <v>40</v>
      </c>
      <c r="F22" s="5" t="s">
        <v>67</v>
      </c>
      <c r="G22" s="4">
        <f t="shared" si="0"/>
        <v>139</v>
      </c>
    </row>
    <row r="23" spans="1:7" ht="15.75" customHeight="1">
      <c r="A23" s="42" t="s">
        <v>17</v>
      </c>
      <c r="B23" s="4">
        <v>21</v>
      </c>
      <c r="C23" s="4">
        <v>301</v>
      </c>
      <c r="D23" s="4"/>
      <c r="E23" s="4">
        <v>174</v>
      </c>
      <c r="F23" s="5" t="s">
        <v>67</v>
      </c>
      <c r="G23" s="4">
        <f t="shared" si="0"/>
        <v>496</v>
      </c>
    </row>
    <row r="24" spans="1:7" ht="12.75" customHeight="1">
      <c r="A24" s="42" t="s">
        <v>18</v>
      </c>
      <c r="B24" s="4">
        <v>2</v>
      </c>
      <c r="C24" s="4">
        <v>51</v>
      </c>
      <c r="D24" s="4"/>
      <c r="E24" s="4">
        <v>36</v>
      </c>
      <c r="F24" s="5" t="s">
        <v>67</v>
      </c>
      <c r="G24" s="4">
        <f t="shared" si="0"/>
        <v>89</v>
      </c>
    </row>
    <row r="25" spans="1:7" ht="12.75" customHeight="1">
      <c r="A25" s="42" t="s">
        <v>19</v>
      </c>
      <c r="B25" s="4">
        <v>2</v>
      </c>
      <c r="C25" s="4">
        <v>17</v>
      </c>
      <c r="D25" s="4"/>
      <c r="E25" s="4">
        <v>27</v>
      </c>
      <c r="F25" s="5" t="s">
        <v>67</v>
      </c>
      <c r="G25" s="4">
        <f t="shared" si="0"/>
        <v>46</v>
      </c>
    </row>
    <row r="26" spans="1:7" ht="15.75" customHeight="1">
      <c r="A26" s="41" t="s">
        <v>11</v>
      </c>
      <c r="B26" s="5" t="s">
        <v>67</v>
      </c>
      <c r="C26" s="4">
        <v>24</v>
      </c>
      <c r="D26" s="4"/>
      <c r="E26" s="4">
        <v>2</v>
      </c>
      <c r="F26" s="5" t="s">
        <v>67</v>
      </c>
      <c r="G26" s="4">
        <f t="shared" si="0"/>
        <v>26</v>
      </c>
    </row>
    <row r="27" spans="1:7" ht="12.75" customHeight="1">
      <c r="A27" s="41" t="s">
        <v>20</v>
      </c>
      <c r="B27" s="4">
        <v>36</v>
      </c>
      <c r="C27" s="4">
        <v>158</v>
      </c>
      <c r="E27" s="4">
        <v>12</v>
      </c>
      <c r="F27" s="4">
        <v>3</v>
      </c>
      <c r="G27" s="4">
        <f t="shared" si="0"/>
        <v>209</v>
      </c>
    </row>
    <row r="28" spans="1:7" ht="12.75" customHeight="1">
      <c r="A28" s="7" t="s">
        <v>6</v>
      </c>
      <c r="B28" s="5">
        <f>SUM(B17:B27)</f>
        <v>174</v>
      </c>
      <c r="C28" s="5">
        <f>SUM(C17:C27)</f>
        <v>1493</v>
      </c>
      <c r="D28" s="5"/>
      <c r="E28" s="5">
        <f>SUM(E17:E27)</f>
        <v>521</v>
      </c>
      <c r="F28" s="5">
        <f>SUM(F17:F27)</f>
        <v>3</v>
      </c>
      <c r="G28" s="4">
        <f t="shared" si="0"/>
        <v>2191</v>
      </c>
    </row>
    <row r="29" spans="1:7" ht="21" customHeight="1">
      <c r="A29" s="7" t="s">
        <v>21</v>
      </c>
      <c r="B29" s="5"/>
      <c r="C29" s="5"/>
      <c r="D29" s="5"/>
      <c r="E29" s="5"/>
      <c r="F29" s="5"/>
      <c r="G29" s="4"/>
    </row>
    <row r="30" spans="1:7" ht="12.75" customHeight="1">
      <c r="A30" s="42" t="s">
        <v>12</v>
      </c>
      <c r="B30" s="5">
        <f aca="true" t="shared" si="1" ref="B30:C40">SUM(B6+B18)</f>
        <v>89</v>
      </c>
      <c r="C30" s="5">
        <f t="shared" si="1"/>
        <v>379</v>
      </c>
      <c r="D30" s="5"/>
      <c r="E30" s="5">
        <f>SUM(E6+E18)</f>
        <v>155</v>
      </c>
      <c r="F30" s="5">
        <f>SUM(F6)</f>
        <v>7</v>
      </c>
      <c r="G30" s="4">
        <f t="shared" si="0"/>
        <v>630</v>
      </c>
    </row>
    <row r="31" spans="1:7" ht="12.75" customHeight="1">
      <c r="A31" s="42" t="s">
        <v>13</v>
      </c>
      <c r="B31" s="5">
        <f t="shared" si="1"/>
        <v>42</v>
      </c>
      <c r="C31" s="5">
        <f t="shared" si="1"/>
        <v>781</v>
      </c>
      <c r="D31" s="5"/>
      <c r="E31" s="5">
        <f aca="true" t="shared" si="2" ref="E31:E39">SUM(E7+E19)</f>
        <v>203</v>
      </c>
      <c r="F31" s="5" t="s">
        <v>67</v>
      </c>
      <c r="G31" s="4">
        <f t="shared" si="0"/>
        <v>1026</v>
      </c>
    </row>
    <row r="32" spans="1:8" ht="15.75" customHeight="1">
      <c r="A32" s="42" t="s">
        <v>14</v>
      </c>
      <c r="B32" s="5">
        <f t="shared" si="1"/>
        <v>47</v>
      </c>
      <c r="C32" s="5">
        <f t="shared" si="1"/>
        <v>558</v>
      </c>
      <c r="E32" s="5">
        <f t="shared" si="2"/>
        <v>159</v>
      </c>
      <c r="F32" s="5" t="s">
        <v>67</v>
      </c>
      <c r="G32" s="4">
        <f t="shared" si="0"/>
        <v>764</v>
      </c>
      <c r="H32" s="14"/>
    </row>
    <row r="33" spans="1:8" ht="12.75" customHeight="1">
      <c r="A33" s="42" t="s">
        <v>15</v>
      </c>
      <c r="B33" s="5">
        <f t="shared" si="1"/>
        <v>23</v>
      </c>
      <c r="C33" s="5">
        <f t="shared" si="1"/>
        <v>320</v>
      </c>
      <c r="D33" s="4"/>
      <c r="E33" s="5">
        <f t="shared" si="2"/>
        <v>149</v>
      </c>
      <c r="F33" s="5" t="s">
        <v>67</v>
      </c>
      <c r="G33" s="4">
        <f t="shared" si="0"/>
        <v>492</v>
      </c>
      <c r="H33" s="14"/>
    </row>
    <row r="34" spans="1:9" ht="12.75" customHeight="1">
      <c r="A34" s="42" t="s">
        <v>16</v>
      </c>
      <c r="B34" s="5">
        <f t="shared" si="1"/>
        <v>24</v>
      </c>
      <c r="C34" s="5">
        <f t="shared" si="1"/>
        <v>192</v>
      </c>
      <c r="D34" s="4"/>
      <c r="E34" s="5">
        <f t="shared" si="2"/>
        <v>137</v>
      </c>
      <c r="F34" s="5" t="s">
        <v>67</v>
      </c>
      <c r="G34" s="4">
        <f t="shared" si="0"/>
        <v>353</v>
      </c>
      <c r="H34" s="14"/>
      <c r="I34" s="14"/>
    </row>
    <row r="35" spans="1:9" ht="16.5" customHeight="1">
      <c r="A35" s="42" t="s">
        <v>17</v>
      </c>
      <c r="B35" s="5">
        <f t="shared" si="1"/>
        <v>45</v>
      </c>
      <c r="C35" s="5">
        <f t="shared" si="1"/>
        <v>710</v>
      </c>
      <c r="E35" s="5">
        <f t="shared" si="2"/>
        <v>535</v>
      </c>
      <c r="F35" s="5" t="s">
        <v>67</v>
      </c>
      <c r="G35" s="4">
        <f t="shared" si="0"/>
        <v>1290</v>
      </c>
      <c r="I35" s="14"/>
    </row>
    <row r="36" spans="1:9" ht="12.75" customHeight="1">
      <c r="A36" s="42" t="s">
        <v>18</v>
      </c>
      <c r="B36" s="5">
        <f t="shared" si="1"/>
        <v>13</v>
      </c>
      <c r="C36" s="5">
        <f t="shared" si="1"/>
        <v>136</v>
      </c>
      <c r="D36" s="4"/>
      <c r="E36" s="5">
        <f t="shared" si="2"/>
        <v>112</v>
      </c>
      <c r="F36" s="5" t="s">
        <v>67</v>
      </c>
      <c r="G36" s="4">
        <f t="shared" si="0"/>
        <v>261</v>
      </c>
      <c r="H36" s="15"/>
      <c r="I36" s="14"/>
    </row>
    <row r="37" spans="1:9" ht="12.75" customHeight="1">
      <c r="A37" s="42" t="s">
        <v>19</v>
      </c>
      <c r="B37" s="5">
        <f>SUM(B25)</f>
        <v>2</v>
      </c>
      <c r="C37" s="5">
        <f t="shared" si="1"/>
        <v>50</v>
      </c>
      <c r="D37" s="4"/>
      <c r="E37" s="5">
        <f t="shared" si="2"/>
        <v>62</v>
      </c>
      <c r="F37" s="5" t="s">
        <v>67</v>
      </c>
      <c r="G37" s="4">
        <f t="shared" si="0"/>
        <v>114</v>
      </c>
      <c r="H37" s="15"/>
      <c r="I37" s="14"/>
    </row>
    <row r="38" spans="1:9" ht="12.75">
      <c r="A38" s="41" t="s">
        <v>11</v>
      </c>
      <c r="B38" s="5">
        <f>SUM(B14)</f>
        <v>1</v>
      </c>
      <c r="C38" s="5">
        <f t="shared" si="1"/>
        <v>52</v>
      </c>
      <c r="E38" s="5">
        <f t="shared" si="2"/>
        <v>13</v>
      </c>
      <c r="F38" s="5" t="s">
        <v>67</v>
      </c>
      <c r="G38" s="4">
        <f t="shared" si="0"/>
        <v>66</v>
      </c>
      <c r="H38" s="27"/>
      <c r="I38" s="25"/>
    </row>
    <row r="39" spans="1:7" ht="12.75">
      <c r="A39" s="41" t="s">
        <v>20</v>
      </c>
      <c r="B39" s="5">
        <f t="shared" si="1"/>
        <v>81</v>
      </c>
      <c r="C39" s="5">
        <f t="shared" si="1"/>
        <v>332</v>
      </c>
      <c r="D39" s="27"/>
      <c r="E39" s="5">
        <f t="shared" si="2"/>
        <v>84</v>
      </c>
      <c r="F39" s="5">
        <f>SUM(F27)</f>
        <v>3</v>
      </c>
      <c r="G39" s="4">
        <f t="shared" si="0"/>
        <v>500</v>
      </c>
    </row>
    <row r="40" spans="1:8" ht="14.25">
      <c r="A40" s="56" t="s">
        <v>21</v>
      </c>
      <c r="B40" s="9">
        <f t="shared" si="1"/>
        <v>367</v>
      </c>
      <c r="C40" s="9">
        <f t="shared" si="1"/>
        <v>3510</v>
      </c>
      <c r="D40" s="9"/>
      <c r="E40" s="9">
        <f>SUM(E16+E28)</f>
        <v>1609</v>
      </c>
      <c r="F40" s="9">
        <f>SUM(F16+F28)</f>
        <v>10</v>
      </c>
      <c r="G40" s="9">
        <f>SUM(G16+G28)</f>
        <v>5496</v>
      </c>
      <c r="H40" s="15"/>
    </row>
    <row r="41" spans="1:7" ht="26.25" customHeight="1">
      <c r="A41" s="16"/>
      <c r="B41" s="27"/>
      <c r="C41" s="27"/>
      <c r="D41" s="18"/>
      <c r="E41" s="18"/>
      <c r="F41" s="18"/>
      <c r="G41" s="18"/>
    </row>
    <row r="42" spans="1:7" ht="53.25" customHeight="1">
      <c r="A42" s="87" t="s">
        <v>81</v>
      </c>
      <c r="B42" s="68"/>
      <c r="C42" s="68"/>
      <c r="D42" s="68"/>
      <c r="E42" s="68"/>
      <c r="F42" s="68"/>
      <c r="G42" s="68"/>
    </row>
    <row r="57" spans="1:8" ht="12.75">
      <c r="A57" s="77"/>
      <c r="B57" s="77"/>
      <c r="C57" s="77"/>
      <c r="D57" s="77"/>
      <c r="E57" s="77"/>
      <c r="F57" s="77"/>
      <c r="G57" s="77"/>
      <c r="H57" s="77"/>
    </row>
    <row r="58" spans="1:8" ht="12.75">
      <c r="A58" s="22"/>
      <c r="B58" s="22"/>
      <c r="C58" s="22"/>
      <c r="D58" s="22"/>
      <c r="E58" s="22"/>
      <c r="F58" s="22"/>
      <c r="G58" s="22"/>
      <c r="H58" s="22"/>
    </row>
    <row r="59" spans="1:8" ht="12.75">
      <c r="A59" s="64"/>
      <c r="B59" s="64"/>
      <c r="C59" s="64"/>
      <c r="D59" s="64"/>
      <c r="E59" s="64"/>
      <c r="F59" s="64"/>
      <c r="G59" s="64"/>
      <c r="H59" s="22"/>
    </row>
    <row r="60" spans="1:8" ht="12.75">
      <c r="A60" s="44"/>
      <c r="B60" s="45"/>
      <c r="C60" s="45"/>
      <c r="D60" s="58"/>
      <c r="E60" s="45"/>
      <c r="F60" s="45"/>
      <c r="G60" s="45"/>
      <c r="H60" s="32"/>
    </row>
    <row r="61" spans="1:8" ht="12.75">
      <c r="A61" s="59"/>
      <c r="B61" s="27"/>
      <c r="C61" s="27"/>
      <c r="D61" s="27"/>
      <c r="E61" s="27"/>
      <c r="F61" s="27"/>
      <c r="G61" s="27"/>
      <c r="H61" s="32"/>
    </row>
    <row r="62" spans="1:8" ht="12.75">
      <c r="A62" s="16"/>
      <c r="B62" s="27"/>
      <c r="C62" s="27"/>
      <c r="D62" s="27"/>
      <c r="E62" s="27"/>
      <c r="F62" s="27"/>
      <c r="G62" s="27"/>
      <c r="H62" s="32"/>
    </row>
    <row r="63" spans="1:8" ht="12.75">
      <c r="A63" s="16"/>
      <c r="B63" s="27"/>
      <c r="C63" s="27"/>
      <c r="D63" s="27"/>
      <c r="E63" s="27"/>
      <c r="F63" s="27"/>
      <c r="G63" s="27"/>
      <c r="H63" s="32"/>
    </row>
    <row r="64" spans="1:8" ht="12.75">
      <c r="A64" s="59"/>
      <c r="B64" s="27"/>
      <c r="C64" s="27"/>
      <c r="D64" s="27"/>
      <c r="E64" s="27"/>
      <c r="F64" s="19"/>
      <c r="G64" s="27"/>
      <c r="H64" s="32"/>
    </row>
    <row r="65" spans="1:8" ht="12.75">
      <c r="A65" s="16"/>
      <c r="B65" s="27"/>
      <c r="C65" s="27"/>
      <c r="D65" s="27"/>
      <c r="E65" s="27"/>
      <c r="F65" s="19"/>
      <c r="G65" s="27"/>
      <c r="H65" s="32"/>
    </row>
    <row r="66" spans="1:8" ht="12.75">
      <c r="A66" s="16"/>
      <c r="B66" s="27"/>
      <c r="C66" s="27"/>
      <c r="D66" s="27"/>
      <c r="E66" s="27"/>
      <c r="F66" s="19"/>
      <c r="G66" s="27"/>
      <c r="H66" s="32"/>
    </row>
    <row r="67" spans="1:8" ht="12.75">
      <c r="A67" s="59"/>
      <c r="B67" s="27"/>
      <c r="C67" s="27"/>
      <c r="D67" s="27"/>
      <c r="E67" s="27"/>
      <c r="F67" s="19"/>
      <c r="G67" s="27"/>
      <c r="H67" s="32"/>
    </row>
    <row r="68" spans="1:8" ht="12.75">
      <c r="A68" s="16"/>
      <c r="B68" s="27"/>
      <c r="C68" s="27"/>
      <c r="D68" s="27"/>
      <c r="E68" s="27"/>
      <c r="F68" s="19"/>
      <c r="G68" s="27"/>
      <c r="H68" s="32"/>
    </row>
    <row r="69" spans="1:8" ht="12.75">
      <c r="A69" s="16"/>
      <c r="B69" s="27"/>
      <c r="C69" s="27"/>
      <c r="D69" s="27"/>
      <c r="E69" s="27"/>
      <c r="F69" s="19"/>
      <c r="G69" s="27"/>
      <c r="H69" s="32"/>
    </row>
    <row r="70" spans="1:8" ht="12.75">
      <c r="A70" s="59"/>
      <c r="B70" s="27"/>
      <c r="C70" s="27"/>
      <c r="D70" s="27"/>
      <c r="E70" s="27"/>
      <c r="F70" s="19"/>
      <c r="G70" s="27"/>
      <c r="H70" s="32"/>
    </row>
    <row r="71" spans="1:8" ht="12.75">
      <c r="A71" s="16"/>
      <c r="B71" s="27"/>
      <c r="C71" s="27"/>
      <c r="D71" s="27"/>
      <c r="E71" s="27"/>
      <c r="F71" s="19"/>
      <c r="G71" s="27"/>
      <c r="H71" s="32"/>
    </row>
    <row r="72" spans="1:8" ht="12.75">
      <c r="A72" s="16"/>
      <c r="B72" s="27"/>
      <c r="C72" s="27"/>
      <c r="D72" s="27"/>
      <c r="E72" s="27"/>
      <c r="F72" s="19"/>
      <c r="G72" s="27"/>
      <c r="H72" s="32"/>
    </row>
    <row r="73" spans="1:8" ht="12.75">
      <c r="A73" s="59"/>
      <c r="B73" s="27"/>
      <c r="C73" s="27"/>
      <c r="D73" s="27"/>
      <c r="E73" s="27"/>
      <c r="F73" s="19"/>
      <c r="G73" s="27"/>
      <c r="H73" s="32"/>
    </row>
    <row r="74" spans="1:8" ht="12.75">
      <c r="A74" s="16"/>
      <c r="B74" s="27"/>
      <c r="C74" s="27"/>
      <c r="D74" s="27"/>
      <c r="E74" s="27"/>
      <c r="F74" s="19"/>
      <c r="G74" s="27"/>
      <c r="H74" s="32"/>
    </row>
    <row r="75" spans="1:8" ht="12.75">
      <c r="A75" s="16"/>
      <c r="B75" s="27"/>
      <c r="C75" s="27"/>
      <c r="D75" s="27"/>
      <c r="E75" s="27"/>
      <c r="F75" s="19"/>
      <c r="G75" s="27"/>
      <c r="H75" s="32"/>
    </row>
    <row r="76" spans="1:8" ht="12.75">
      <c r="A76" s="59"/>
      <c r="B76" s="27"/>
      <c r="C76" s="27"/>
      <c r="D76" s="27"/>
      <c r="E76" s="27"/>
      <c r="F76" s="19"/>
      <c r="G76" s="27"/>
      <c r="H76" s="32"/>
    </row>
    <row r="77" spans="1:8" ht="12.75">
      <c r="A77" s="16"/>
      <c r="B77" s="27"/>
      <c r="C77" s="27"/>
      <c r="D77" s="27"/>
      <c r="E77" s="27"/>
      <c r="F77" s="19"/>
      <c r="G77" s="27"/>
      <c r="H77" s="32"/>
    </row>
    <row r="78" spans="1:8" ht="12.75">
      <c r="A78" s="16"/>
      <c r="B78" s="27"/>
      <c r="C78" s="27"/>
      <c r="D78" s="27"/>
      <c r="E78" s="27"/>
      <c r="F78" s="19"/>
      <c r="G78" s="27"/>
      <c r="H78" s="32"/>
    </row>
    <row r="79" spans="1:8" ht="12.75">
      <c r="A79" s="59"/>
      <c r="B79" s="27"/>
      <c r="C79" s="27"/>
      <c r="D79" s="27"/>
      <c r="E79" s="27"/>
      <c r="F79" s="19"/>
      <c r="G79" s="27"/>
      <c r="H79" s="32"/>
    </row>
    <row r="80" spans="1:8" ht="12.75">
      <c r="A80" s="16"/>
      <c r="B80" s="27"/>
      <c r="C80" s="27"/>
      <c r="D80" s="27"/>
      <c r="E80" s="27"/>
      <c r="F80" s="19"/>
      <c r="G80" s="27"/>
      <c r="H80" s="32"/>
    </row>
    <row r="81" spans="1:8" ht="12.75">
      <c r="A81" s="16"/>
      <c r="B81" s="27"/>
      <c r="C81" s="27"/>
      <c r="D81" s="27"/>
      <c r="E81" s="27"/>
      <c r="F81" s="19"/>
      <c r="G81" s="27"/>
      <c r="H81" s="32"/>
    </row>
    <row r="82" spans="1:8" ht="12.75">
      <c r="A82" s="59"/>
      <c r="B82" s="27"/>
      <c r="C82" s="27"/>
      <c r="D82" s="27"/>
      <c r="E82" s="27"/>
      <c r="F82" s="19"/>
      <c r="G82" s="27"/>
      <c r="H82" s="32"/>
    </row>
    <row r="83" spans="1:8" ht="12.75">
      <c r="A83" s="16"/>
      <c r="B83" s="27"/>
      <c r="C83" s="27"/>
      <c r="D83" s="27"/>
      <c r="E83" s="27"/>
      <c r="F83" s="19"/>
      <c r="G83" s="27"/>
      <c r="H83" s="32"/>
    </row>
    <row r="84" spans="1:8" ht="12.75">
      <c r="A84" s="16"/>
      <c r="B84" s="19"/>
      <c r="C84" s="27"/>
      <c r="D84" s="27"/>
      <c r="E84" s="27"/>
      <c r="F84" s="19"/>
      <c r="G84" s="27"/>
      <c r="H84" s="32"/>
    </row>
    <row r="85" spans="1:8" ht="12.75">
      <c r="A85" s="43"/>
      <c r="B85" s="19"/>
      <c r="C85" s="27"/>
      <c r="D85" s="27"/>
      <c r="E85" s="27"/>
      <c r="F85" s="19"/>
      <c r="G85" s="27"/>
      <c r="H85" s="32"/>
    </row>
    <row r="86" spans="1:8" ht="12.75">
      <c r="A86" s="16"/>
      <c r="B86" s="19"/>
      <c r="C86" s="27"/>
      <c r="D86" s="27"/>
      <c r="E86" s="27"/>
      <c r="F86" s="19"/>
      <c r="G86" s="27"/>
      <c r="H86" s="32"/>
    </row>
    <row r="87" spans="1:8" ht="12.75">
      <c r="A87" s="16"/>
      <c r="B87" s="19"/>
      <c r="C87" s="27"/>
      <c r="D87" s="27"/>
      <c r="E87" s="27"/>
      <c r="F87" s="19"/>
      <c r="G87" s="27"/>
      <c r="H87" s="32"/>
    </row>
    <row r="88" spans="1:8" ht="12.75">
      <c r="A88" s="43"/>
      <c r="B88" s="27"/>
      <c r="C88" s="27"/>
      <c r="D88" s="27"/>
      <c r="E88" s="27"/>
      <c r="F88" s="19"/>
      <c r="G88" s="27"/>
      <c r="H88" s="40"/>
    </row>
    <row r="89" spans="1:8" ht="12.75">
      <c r="A89" s="16"/>
      <c r="B89" s="27"/>
      <c r="C89" s="27"/>
      <c r="D89" s="27"/>
      <c r="E89" s="27"/>
      <c r="F89" s="19"/>
      <c r="G89" s="27"/>
      <c r="H89" s="40"/>
    </row>
    <row r="90" spans="1:8" ht="12.75">
      <c r="A90" s="16"/>
      <c r="B90" s="27"/>
      <c r="C90" s="27"/>
      <c r="D90" s="27"/>
      <c r="E90" s="27"/>
      <c r="F90" s="19"/>
      <c r="G90" s="27"/>
      <c r="H90" s="40"/>
    </row>
    <row r="91" spans="1:8" ht="14.25">
      <c r="A91" s="43"/>
      <c r="B91" s="27"/>
      <c r="C91" s="27"/>
      <c r="D91" s="27"/>
      <c r="E91" s="27"/>
      <c r="F91" s="27"/>
      <c r="G91" s="27"/>
      <c r="H91" s="60"/>
    </row>
    <row r="92" spans="1:8" ht="14.25">
      <c r="A92" s="16"/>
      <c r="B92" s="27"/>
      <c r="C92" s="27"/>
      <c r="D92" s="27"/>
      <c r="E92" s="27"/>
      <c r="F92" s="27"/>
      <c r="G92" s="27"/>
      <c r="H92" s="60"/>
    </row>
    <row r="93" spans="1:8" ht="14.25">
      <c r="A93" s="16"/>
      <c r="B93" s="27"/>
      <c r="C93" s="27"/>
      <c r="D93" s="27"/>
      <c r="E93" s="27"/>
      <c r="F93" s="27"/>
      <c r="G93" s="27"/>
      <c r="H93" s="60"/>
    </row>
    <row r="94" spans="1:8" ht="12.75">
      <c r="A94" s="16"/>
      <c r="B94" s="27"/>
      <c r="C94" s="27"/>
      <c r="D94" s="18"/>
      <c r="E94" s="18"/>
      <c r="F94" s="18"/>
      <c r="G94" s="18"/>
      <c r="H94" s="27"/>
    </row>
    <row r="95" spans="1:8" ht="12.75">
      <c r="A95" s="67"/>
      <c r="B95" s="68"/>
      <c r="C95" s="68"/>
      <c r="D95" s="68"/>
      <c r="E95" s="68"/>
      <c r="F95" s="68"/>
      <c r="G95" s="68"/>
      <c r="H95" s="32"/>
    </row>
    <row r="96" spans="1:8" ht="12.75">
      <c r="A96" s="32"/>
      <c r="B96" s="32"/>
      <c r="C96" s="32"/>
      <c r="D96" s="32"/>
      <c r="E96" s="32"/>
      <c r="F96" s="32"/>
      <c r="G96" s="32"/>
      <c r="H96" s="32"/>
    </row>
    <row r="97" spans="1:8" ht="12.75">
      <c r="A97" s="32"/>
      <c r="B97" s="32"/>
      <c r="C97" s="32"/>
      <c r="D97" s="32"/>
      <c r="E97" s="32"/>
      <c r="F97" s="32"/>
      <c r="G97" s="32"/>
      <c r="H97" s="32"/>
    </row>
    <row r="98" spans="1:8" ht="12.75">
      <c r="A98" s="32"/>
      <c r="B98" s="32"/>
      <c r="C98" s="32"/>
      <c r="D98" s="32"/>
      <c r="E98" s="32"/>
      <c r="F98" s="32"/>
      <c r="G98" s="32"/>
      <c r="H98" s="32"/>
    </row>
    <row r="99" spans="1:8" ht="12.75">
      <c r="A99" s="32"/>
      <c r="B99" s="32"/>
      <c r="C99" s="32"/>
      <c r="D99" s="32"/>
      <c r="E99" s="32"/>
      <c r="F99" s="32"/>
      <c r="G99" s="32"/>
      <c r="H99" s="32"/>
    </row>
    <row r="100" spans="1:8" ht="12.75">
      <c r="A100" s="32"/>
      <c r="B100" s="32"/>
      <c r="C100" s="32"/>
      <c r="D100" s="32"/>
      <c r="E100" s="32"/>
      <c r="F100" s="32"/>
      <c r="G100" s="32"/>
      <c r="H100" s="32"/>
    </row>
    <row r="101" spans="1:8" ht="12.75">
      <c r="A101" s="32"/>
      <c r="B101" s="32"/>
      <c r="C101" s="32"/>
      <c r="D101" s="32"/>
      <c r="E101" s="32"/>
      <c r="F101" s="32"/>
      <c r="G101" s="32"/>
      <c r="H101" s="32"/>
    </row>
  </sheetData>
  <mergeCells count="6">
    <mergeCell ref="A57:H57"/>
    <mergeCell ref="A59:G59"/>
    <mergeCell ref="A95:G95"/>
    <mergeCell ref="A1:H1"/>
    <mergeCell ref="A3:G3"/>
    <mergeCell ref="A42:G42"/>
  </mergeCells>
  <printOptions/>
  <pageMargins left="0.75" right="0.75" top="1" bottom="1" header="0.5" footer="0.5"/>
  <pageSetup horizontalDpi="600" verticalDpi="600" orientation="portrait" paperSize="9" r:id="rId2"/>
  <headerFooter alignWithMargins="0">
    <oddHeader>&amp;R&amp;P</oddHeader>
  </headerFooter>
  <drawing r:id="rId1"/>
</worksheet>
</file>

<file path=xl/worksheets/sheet4.xml><?xml version="1.0" encoding="utf-8"?>
<worksheet xmlns="http://schemas.openxmlformats.org/spreadsheetml/2006/main" xmlns:r="http://schemas.openxmlformats.org/officeDocument/2006/relationships">
  <dimension ref="A1:Q38"/>
  <sheetViews>
    <sheetView workbookViewId="0" topLeftCell="A1">
      <selection activeCell="N33" sqref="N33"/>
    </sheetView>
  </sheetViews>
  <sheetFormatPr defaultColWidth="9.140625" defaultRowHeight="12.75"/>
  <cols>
    <col min="1" max="1" width="21.421875" style="0" customWidth="1"/>
    <col min="2" max="3" width="10.7109375" style="0" customWidth="1"/>
    <col min="4" max="4" width="1.7109375" style="0" customWidth="1"/>
    <col min="5" max="5" width="8.7109375" style="0" customWidth="1"/>
    <col min="6" max="6" width="1.8515625" style="0" customWidth="1"/>
    <col min="7" max="7" width="8.7109375" style="0" customWidth="1"/>
    <col min="8" max="8" width="9.7109375" style="0" customWidth="1"/>
    <col min="9" max="9" width="8.7109375" style="0" customWidth="1"/>
  </cols>
  <sheetData>
    <row r="1" spans="1:9" ht="27" customHeight="1">
      <c r="A1" s="93" t="s">
        <v>63</v>
      </c>
      <c r="B1" s="86"/>
      <c r="C1" s="86"/>
      <c r="D1" s="86"/>
      <c r="E1" s="86"/>
      <c r="F1" s="86"/>
      <c r="G1" s="86"/>
      <c r="H1" s="86"/>
      <c r="I1" s="76"/>
    </row>
    <row r="2" spans="1:9" ht="7.5" customHeight="1">
      <c r="A2" s="20"/>
      <c r="B2" s="21"/>
      <c r="C2" s="21"/>
      <c r="D2" s="21"/>
      <c r="E2" s="21"/>
      <c r="F2" s="21"/>
      <c r="G2" s="21"/>
      <c r="H2" s="21"/>
      <c r="I2" s="26"/>
    </row>
    <row r="3" spans="1:9" ht="27" customHeight="1">
      <c r="A3" s="80" t="s">
        <v>74</v>
      </c>
      <c r="B3" s="69"/>
      <c r="C3" s="69"/>
      <c r="D3" s="69"/>
      <c r="E3" s="69"/>
      <c r="F3" s="69"/>
      <c r="G3" s="69"/>
      <c r="H3" s="69"/>
      <c r="I3" s="69"/>
    </row>
    <row r="4" spans="1:9" ht="15" customHeight="1">
      <c r="A4" s="48" t="s">
        <v>56</v>
      </c>
      <c r="B4" s="71" t="s">
        <v>7</v>
      </c>
      <c r="C4" s="71"/>
      <c r="D4" s="6"/>
      <c r="E4" s="65" t="s">
        <v>57</v>
      </c>
      <c r="F4" s="52"/>
      <c r="G4" s="65" t="s">
        <v>37</v>
      </c>
      <c r="H4" s="65" t="s">
        <v>51</v>
      </c>
      <c r="I4" s="65" t="s">
        <v>76</v>
      </c>
    </row>
    <row r="5" spans="1:9" ht="36" customHeight="1">
      <c r="A5" s="49" t="s">
        <v>58</v>
      </c>
      <c r="B5" s="10" t="s">
        <v>22</v>
      </c>
      <c r="C5" s="10" t="s">
        <v>28</v>
      </c>
      <c r="D5" s="2"/>
      <c r="E5" s="89"/>
      <c r="F5" s="53" t="s">
        <v>59</v>
      </c>
      <c r="G5" s="89"/>
      <c r="H5" s="89"/>
      <c r="I5" s="89"/>
    </row>
    <row r="6" spans="1:17" ht="18.75" customHeight="1">
      <c r="A6" s="7" t="s">
        <v>29</v>
      </c>
      <c r="J6" s="14"/>
      <c r="K6" s="27"/>
      <c r="L6" s="27"/>
      <c r="M6" s="18"/>
      <c r="N6" s="27"/>
      <c r="O6" s="27"/>
      <c r="P6" s="27"/>
      <c r="Q6" s="27"/>
    </row>
    <row r="7" spans="1:17" ht="16.5" customHeight="1">
      <c r="A7" s="61" t="s">
        <v>83</v>
      </c>
      <c r="B7" s="4">
        <v>2616</v>
      </c>
      <c r="C7" s="4">
        <v>1688</v>
      </c>
      <c r="D7" s="4"/>
      <c r="E7" s="4">
        <v>180</v>
      </c>
      <c r="F7" s="4"/>
      <c r="G7" s="4">
        <v>57</v>
      </c>
      <c r="H7" s="4">
        <v>31</v>
      </c>
      <c r="I7" s="4">
        <f>SUM(B7:H7)</f>
        <v>4572</v>
      </c>
      <c r="J7" s="14"/>
      <c r="K7" s="27"/>
      <c r="L7" s="27"/>
      <c r="M7" s="18"/>
      <c r="N7" s="27"/>
      <c r="O7" s="27"/>
      <c r="P7" s="27"/>
      <c r="Q7" s="27"/>
    </row>
    <row r="8" spans="1:17" ht="16.5" customHeight="1">
      <c r="A8" s="42" t="s">
        <v>82</v>
      </c>
      <c r="B8" s="4">
        <v>638</v>
      </c>
      <c r="C8" s="4">
        <v>161</v>
      </c>
      <c r="D8" s="4"/>
      <c r="E8" s="4">
        <v>72</v>
      </c>
      <c r="F8" s="4"/>
      <c r="G8" s="4">
        <v>10</v>
      </c>
      <c r="H8" s="4">
        <v>10</v>
      </c>
      <c r="I8" s="4">
        <f aca="true" t="shared" si="0" ref="I8:I20">SUM(B8:H8)</f>
        <v>891</v>
      </c>
      <c r="K8" s="27"/>
      <c r="L8" s="27"/>
      <c r="M8" s="18"/>
      <c r="N8" s="27"/>
      <c r="O8" s="27"/>
      <c r="P8" s="27"/>
      <c r="Q8" s="27"/>
    </row>
    <row r="9" spans="1:17" ht="16.5" customHeight="1">
      <c r="A9" s="41" t="s">
        <v>23</v>
      </c>
      <c r="B9" s="4">
        <v>364</v>
      </c>
      <c r="C9" s="4">
        <v>73</v>
      </c>
      <c r="D9" s="4"/>
      <c r="E9" s="4">
        <v>26</v>
      </c>
      <c r="F9" s="4"/>
      <c r="G9" s="4">
        <v>7</v>
      </c>
      <c r="H9" s="4">
        <v>6</v>
      </c>
      <c r="I9" s="4">
        <f t="shared" si="0"/>
        <v>476</v>
      </c>
      <c r="K9" s="27"/>
      <c r="L9" s="27"/>
      <c r="M9" s="18"/>
      <c r="N9" s="27"/>
      <c r="O9" s="27"/>
      <c r="P9" s="27"/>
      <c r="Q9" s="27"/>
    </row>
    <row r="10" spans="1:17" ht="15" customHeight="1">
      <c r="A10" s="7" t="s">
        <v>6</v>
      </c>
      <c r="B10" s="4">
        <f>SUM(B7:B9)</f>
        <v>3618</v>
      </c>
      <c r="C10" s="4">
        <f aca="true" t="shared" si="1" ref="C10:H10">SUM(C7:C9)</f>
        <v>1922</v>
      </c>
      <c r="D10" s="4"/>
      <c r="E10" s="4">
        <f t="shared" si="1"/>
        <v>278</v>
      </c>
      <c r="F10" s="4"/>
      <c r="G10" s="4">
        <f t="shared" si="1"/>
        <v>74</v>
      </c>
      <c r="H10" s="4">
        <f t="shared" si="1"/>
        <v>47</v>
      </c>
      <c r="I10" s="4">
        <f t="shared" si="0"/>
        <v>5939</v>
      </c>
      <c r="K10" s="27"/>
      <c r="L10" s="27"/>
      <c r="M10" s="18"/>
      <c r="N10" s="27"/>
      <c r="O10" s="27"/>
      <c r="P10" s="27"/>
      <c r="Q10" s="27"/>
    </row>
    <row r="11" spans="1:17" ht="21" customHeight="1">
      <c r="A11" s="7" t="s">
        <v>30</v>
      </c>
      <c r="B11" s="4"/>
      <c r="C11" s="4"/>
      <c r="D11" s="1"/>
      <c r="E11" s="4"/>
      <c r="F11" s="4"/>
      <c r="G11" s="4"/>
      <c r="H11" s="4"/>
      <c r="I11" s="4"/>
      <c r="K11" s="27"/>
      <c r="L11" s="27"/>
      <c r="M11" s="18"/>
      <c r="N11" s="27"/>
      <c r="O11" s="27"/>
      <c r="P11" s="27"/>
      <c r="Q11" s="27"/>
    </row>
    <row r="12" spans="1:9" ht="12.75">
      <c r="A12" s="61" t="s">
        <v>83</v>
      </c>
      <c r="B12" s="4">
        <v>2515</v>
      </c>
      <c r="C12" s="4">
        <v>2050</v>
      </c>
      <c r="D12" s="4"/>
      <c r="E12" s="4">
        <v>224</v>
      </c>
      <c r="F12" s="4"/>
      <c r="G12" s="4">
        <v>41</v>
      </c>
      <c r="H12" s="4">
        <v>38</v>
      </c>
      <c r="I12" s="4">
        <f t="shared" si="0"/>
        <v>4868</v>
      </c>
    </row>
    <row r="13" spans="1:17" ht="15" customHeight="1">
      <c r="A13" s="42" t="s">
        <v>82</v>
      </c>
      <c r="B13" s="4">
        <v>589</v>
      </c>
      <c r="C13" s="4">
        <v>151</v>
      </c>
      <c r="D13" s="4"/>
      <c r="E13" s="4">
        <v>68</v>
      </c>
      <c r="F13" s="4"/>
      <c r="G13" s="4">
        <v>6</v>
      </c>
      <c r="H13" s="4">
        <v>10</v>
      </c>
      <c r="I13" s="4">
        <f t="shared" si="0"/>
        <v>824</v>
      </c>
      <c r="K13" s="27"/>
      <c r="L13" s="27"/>
      <c r="M13" s="18"/>
      <c r="N13" s="27"/>
      <c r="O13" s="27"/>
      <c r="P13" s="27"/>
      <c r="Q13" s="27"/>
    </row>
    <row r="14" spans="1:17" ht="15" customHeight="1">
      <c r="A14" s="41" t="s">
        <v>23</v>
      </c>
      <c r="B14" s="4">
        <v>373</v>
      </c>
      <c r="C14" s="4">
        <v>107</v>
      </c>
      <c r="D14" s="4"/>
      <c r="E14" s="4">
        <v>43</v>
      </c>
      <c r="F14" s="4"/>
      <c r="G14" s="4">
        <v>7</v>
      </c>
      <c r="H14" s="4">
        <v>2</v>
      </c>
      <c r="I14" s="4">
        <f t="shared" si="0"/>
        <v>532</v>
      </c>
      <c r="K14" s="27"/>
      <c r="L14" s="27"/>
      <c r="M14" s="18"/>
      <c r="N14" s="27"/>
      <c r="O14" s="27"/>
      <c r="P14" s="27"/>
      <c r="Q14" s="27"/>
    </row>
    <row r="15" spans="1:9" ht="12.75">
      <c r="A15" s="7" t="s">
        <v>6</v>
      </c>
      <c r="B15" s="4">
        <f>SUM(B11:B14)</f>
        <v>3477</v>
      </c>
      <c r="C15" s="4">
        <f aca="true" t="shared" si="2" ref="C15:H15">SUM(C11:C14)</f>
        <v>2308</v>
      </c>
      <c r="D15" s="4"/>
      <c r="E15" s="4">
        <f t="shared" si="2"/>
        <v>335</v>
      </c>
      <c r="F15" s="4"/>
      <c r="G15" s="4">
        <f t="shared" si="2"/>
        <v>54</v>
      </c>
      <c r="H15" s="4">
        <f t="shared" si="2"/>
        <v>50</v>
      </c>
      <c r="I15" s="4">
        <f t="shared" si="0"/>
        <v>6224</v>
      </c>
    </row>
    <row r="16" spans="1:17" ht="21" customHeight="1">
      <c r="A16" s="43" t="s">
        <v>21</v>
      </c>
      <c r="B16" s="27"/>
      <c r="C16" s="27"/>
      <c r="D16" s="27"/>
      <c r="E16" s="27"/>
      <c r="F16" s="27"/>
      <c r="G16" s="27"/>
      <c r="H16" s="27"/>
      <c r="I16" s="4"/>
      <c r="J16" s="14"/>
      <c r="K16" s="27"/>
      <c r="L16" s="27"/>
      <c r="M16" s="27"/>
      <c r="N16" s="27"/>
      <c r="O16" s="27"/>
      <c r="P16" s="27"/>
      <c r="Q16" s="27"/>
    </row>
    <row r="17" spans="1:17" ht="16.5" customHeight="1">
      <c r="A17" s="61" t="s">
        <v>83</v>
      </c>
      <c r="B17" s="27">
        <f aca="true" t="shared" si="3" ref="B17:G20">SUM(B7+B12)</f>
        <v>5131</v>
      </c>
      <c r="C17" s="27">
        <f t="shared" si="3"/>
        <v>3738</v>
      </c>
      <c r="D17" s="27"/>
      <c r="E17" s="27">
        <f t="shared" si="3"/>
        <v>404</v>
      </c>
      <c r="F17" s="27"/>
      <c r="G17" s="27">
        <f t="shared" si="3"/>
        <v>98</v>
      </c>
      <c r="H17" s="27">
        <f>SUM(H7+H12)</f>
        <v>69</v>
      </c>
      <c r="I17" s="4">
        <f t="shared" si="0"/>
        <v>9440</v>
      </c>
      <c r="J17" s="14"/>
      <c r="K17" s="27"/>
      <c r="L17" s="27"/>
      <c r="M17" s="27"/>
      <c r="N17" s="27"/>
      <c r="O17" s="27"/>
      <c r="P17" s="27"/>
      <c r="Q17" s="27"/>
    </row>
    <row r="18" spans="1:17" ht="18.75" customHeight="1">
      <c r="A18" s="42" t="s">
        <v>82</v>
      </c>
      <c r="B18" s="27">
        <f t="shared" si="3"/>
        <v>1227</v>
      </c>
      <c r="C18" s="27">
        <f t="shared" si="3"/>
        <v>312</v>
      </c>
      <c r="D18" s="27"/>
      <c r="E18" s="27">
        <f t="shared" si="3"/>
        <v>140</v>
      </c>
      <c r="F18" s="27"/>
      <c r="G18" s="27">
        <f t="shared" si="3"/>
        <v>16</v>
      </c>
      <c r="H18" s="27">
        <f>SUM(H8+H13)</f>
        <v>20</v>
      </c>
      <c r="I18" s="4">
        <f t="shared" si="0"/>
        <v>1715</v>
      </c>
      <c r="J18" s="14"/>
      <c r="K18" s="27"/>
      <c r="L18" s="27"/>
      <c r="M18" s="27"/>
      <c r="N18" s="27"/>
      <c r="O18" s="27"/>
      <c r="P18" s="27"/>
      <c r="Q18" s="27"/>
    </row>
    <row r="19" spans="1:17" ht="18.75" customHeight="1">
      <c r="A19" s="41" t="s">
        <v>23</v>
      </c>
      <c r="B19" s="27">
        <f t="shared" si="3"/>
        <v>737</v>
      </c>
      <c r="C19" s="27">
        <f t="shared" si="3"/>
        <v>180</v>
      </c>
      <c r="D19" s="27"/>
      <c r="E19" s="27">
        <f t="shared" si="3"/>
        <v>69</v>
      </c>
      <c r="F19" s="27"/>
      <c r="G19" s="27">
        <f t="shared" si="3"/>
        <v>14</v>
      </c>
      <c r="H19" s="27">
        <f>SUM(H9+H14)</f>
        <v>8</v>
      </c>
      <c r="I19" s="4">
        <f t="shared" si="0"/>
        <v>1008</v>
      </c>
      <c r="J19" s="14"/>
      <c r="K19" s="27"/>
      <c r="L19" s="27"/>
      <c r="M19" s="27"/>
      <c r="N19" s="27"/>
      <c r="O19" s="27"/>
      <c r="P19" s="27"/>
      <c r="Q19" s="27"/>
    </row>
    <row r="20" spans="1:17" ht="16.5" customHeight="1">
      <c r="A20" s="56" t="s">
        <v>21</v>
      </c>
      <c r="B20" s="9">
        <f t="shared" si="3"/>
        <v>7095</v>
      </c>
      <c r="C20" s="9">
        <f t="shared" si="3"/>
        <v>4230</v>
      </c>
      <c r="D20" s="9"/>
      <c r="E20" s="9">
        <f t="shared" si="3"/>
        <v>613</v>
      </c>
      <c r="F20" s="9"/>
      <c r="G20" s="9">
        <f t="shared" si="3"/>
        <v>128</v>
      </c>
      <c r="H20" s="9">
        <f>SUM(H10+H15)</f>
        <v>97</v>
      </c>
      <c r="I20" s="9">
        <f t="shared" si="0"/>
        <v>12163</v>
      </c>
      <c r="J20" s="14"/>
      <c r="K20" s="27"/>
      <c r="L20" s="27"/>
      <c r="M20" s="27"/>
      <c r="N20" s="27"/>
      <c r="O20" s="27"/>
      <c r="P20" s="27"/>
      <c r="Q20" s="27"/>
    </row>
    <row r="21" spans="1:17" ht="24.75" customHeight="1">
      <c r="A21" s="8"/>
      <c r="B21" s="27"/>
      <c r="C21" s="27"/>
      <c r="D21" s="27"/>
      <c r="E21" s="27"/>
      <c r="F21" s="27"/>
      <c r="G21" s="27"/>
      <c r="H21" s="27"/>
      <c r="I21" s="27"/>
      <c r="J21" s="14"/>
      <c r="K21" s="27"/>
      <c r="L21" s="27"/>
      <c r="M21" s="18"/>
      <c r="N21" s="18"/>
      <c r="O21" s="27"/>
      <c r="P21" s="27"/>
      <c r="Q21" s="27"/>
    </row>
    <row r="22" spans="1:17" ht="63" customHeight="1">
      <c r="A22" s="67" t="s">
        <v>84</v>
      </c>
      <c r="B22" s="68"/>
      <c r="C22" s="68"/>
      <c r="D22" s="68"/>
      <c r="E22" s="68"/>
      <c r="F22" s="68"/>
      <c r="G22" s="68"/>
      <c r="H22" s="68"/>
      <c r="I22" s="68"/>
      <c r="J22" s="25"/>
      <c r="K22" s="40"/>
      <c r="L22" s="40"/>
      <c r="M22" s="40"/>
      <c r="N22" s="40"/>
      <c r="O22" s="32"/>
      <c r="P22" s="32"/>
      <c r="Q22" s="32"/>
    </row>
    <row r="23" s="1" customFormat="1" ht="17.25" customHeight="1"/>
    <row r="27" spans="1:10" ht="27" customHeight="1">
      <c r="A27" s="93" t="s">
        <v>64</v>
      </c>
      <c r="B27" s="86"/>
      <c r="C27" s="86"/>
      <c r="D27" s="86"/>
      <c r="E27" s="86"/>
      <c r="F27" s="86"/>
      <c r="G27" s="86"/>
      <c r="H27" s="86"/>
      <c r="I27" s="86"/>
      <c r="J27" s="76"/>
    </row>
    <row r="28" spans="1:9" ht="7.5" customHeight="1">
      <c r="A28" s="20"/>
      <c r="B28" s="21"/>
      <c r="C28" s="21"/>
      <c r="D28" s="21"/>
      <c r="E28" s="21"/>
      <c r="F28" s="21"/>
      <c r="G28" s="21"/>
      <c r="H28" s="21"/>
      <c r="I28" s="21"/>
    </row>
    <row r="29" spans="1:9" ht="12.75" customHeight="1">
      <c r="A29" s="80" t="s">
        <v>75</v>
      </c>
      <c r="B29" s="81"/>
      <c r="C29" s="81"/>
      <c r="D29" s="81"/>
      <c r="E29" s="81"/>
      <c r="F29" s="81"/>
      <c r="G29" s="81"/>
      <c r="H29" s="81"/>
      <c r="I29" s="21"/>
    </row>
    <row r="30" spans="1:9" ht="50.25" customHeight="1">
      <c r="A30" s="12" t="s">
        <v>44</v>
      </c>
      <c r="B30" s="11" t="s">
        <v>40</v>
      </c>
      <c r="C30" s="11" t="s">
        <v>55</v>
      </c>
      <c r="D30" s="3"/>
      <c r="E30" s="11" t="s">
        <v>41</v>
      </c>
      <c r="F30" s="11"/>
      <c r="G30" s="11" t="s">
        <v>42</v>
      </c>
      <c r="H30" s="11" t="s">
        <v>43</v>
      </c>
      <c r="I30" s="11" t="s">
        <v>49</v>
      </c>
    </row>
    <row r="31" spans="1:17" ht="18.75" customHeight="1">
      <c r="A31" s="1" t="s">
        <v>2</v>
      </c>
      <c r="B31" s="1">
        <f>SUM(B32:B33)</f>
        <v>659</v>
      </c>
      <c r="C31" s="1">
        <f>SUM(C32:C33)</f>
        <v>297</v>
      </c>
      <c r="D31" s="1"/>
      <c r="E31" s="1">
        <f>SUM(E32:E33)</f>
        <v>80</v>
      </c>
      <c r="F31" s="1"/>
      <c r="G31" s="1">
        <f>SUM(G32:G33)</f>
        <v>61</v>
      </c>
      <c r="H31" s="1">
        <f>SUM(H32:H33)</f>
        <v>247</v>
      </c>
      <c r="I31" s="4">
        <f aca="true" t="shared" si="4" ref="I31:I36">SUM(B31:H31)</f>
        <v>1344</v>
      </c>
      <c r="K31" s="1"/>
      <c r="L31" s="1"/>
      <c r="N31" s="1"/>
      <c r="O31" s="1"/>
      <c r="P31" s="1"/>
      <c r="Q31" s="4"/>
    </row>
    <row r="32" spans="1:17" ht="16.5" customHeight="1">
      <c r="A32" s="7" t="s">
        <v>9</v>
      </c>
      <c r="B32" s="1">
        <v>348</v>
      </c>
      <c r="C32" s="1">
        <v>190</v>
      </c>
      <c r="E32" s="1">
        <v>53</v>
      </c>
      <c r="F32" s="1"/>
      <c r="G32" s="1">
        <v>35</v>
      </c>
      <c r="H32" s="1">
        <v>135</v>
      </c>
      <c r="I32" s="4">
        <f t="shared" si="4"/>
        <v>761</v>
      </c>
      <c r="K32" s="1"/>
      <c r="L32" s="1"/>
      <c r="N32" s="1"/>
      <c r="O32" s="1"/>
      <c r="P32" s="1"/>
      <c r="Q32" s="4"/>
    </row>
    <row r="33" spans="1:17" ht="16.5" customHeight="1">
      <c r="A33" s="7" t="s">
        <v>10</v>
      </c>
      <c r="B33" s="1">
        <v>311</v>
      </c>
      <c r="C33" s="1">
        <v>107</v>
      </c>
      <c r="E33" s="1">
        <v>27</v>
      </c>
      <c r="F33" s="1"/>
      <c r="G33" s="1">
        <v>26</v>
      </c>
      <c r="H33" s="1">
        <v>112</v>
      </c>
      <c r="I33" s="4">
        <f t="shared" si="4"/>
        <v>583</v>
      </c>
      <c r="K33" s="1"/>
      <c r="L33" s="1"/>
      <c r="N33" s="1"/>
      <c r="O33" s="1"/>
      <c r="P33" s="1"/>
      <c r="Q33" s="4"/>
    </row>
    <row r="34" spans="1:17" ht="16.5" customHeight="1">
      <c r="A34" s="18" t="s">
        <v>3</v>
      </c>
      <c r="B34" s="18">
        <f>SUM(B35:B36)</f>
        <v>2402</v>
      </c>
      <c r="C34" s="18">
        <f>SUM(C35:C36)</f>
        <v>226</v>
      </c>
      <c r="D34" s="18"/>
      <c r="E34" s="18">
        <f>SUM(E35:E36)</f>
        <v>90</v>
      </c>
      <c r="F34" s="18"/>
      <c r="G34" s="18">
        <f>SUM(G35:G36)</f>
        <v>52</v>
      </c>
      <c r="H34" s="18">
        <f>SUM(H35:H36)</f>
        <v>534</v>
      </c>
      <c r="I34" s="27">
        <f t="shared" si="4"/>
        <v>3304</v>
      </c>
      <c r="J34" s="14"/>
      <c r="K34" s="27"/>
      <c r="L34" s="18"/>
      <c r="M34" s="32"/>
      <c r="N34" s="18"/>
      <c r="O34" s="18"/>
      <c r="P34" s="18"/>
      <c r="Q34" s="27"/>
    </row>
    <row r="35" spans="1:10" ht="15" customHeight="1">
      <c r="A35" s="7" t="s">
        <v>9</v>
      </c>
      <c r="B35" s="18">
        <v>1255</v>
      </c>
      <c r="C35" s="18">
        <v>114</v>
      </c>
      <c r="D35" s="18"/>
      <c r="E35" s="18">
        <v>57</v>
      </c>
      <c r="F35" s="18"/>
      <c r="G35" s="18">
        <v>34</v>
      </c>
      <c r="H35" s="18">
        <v>256</v>
      </c>
      <c r="I35" s="27">
        <f t="shared" si="4"/>
        <v>1716</v>
      </c>
      <c r="J35" s="14"/>
    </row>
    <row r="36" spans="1:10" ht="15" customHeight="1">
      <c r="A36" s="8" t="s">
        <v>10</v>
      </c>
      <c r="B36" s="2">
        <v>1147</v>
      </c>
      <c r="C36" s="2">
        <v>112</v>
      </c>
      <c r="D36" s="2"/>
      <c r="E36" s="2">
        <v>33</v>
      </c>
      <c r="F36" s="2"/>
      <c r="G36" s="2">
        <v>18</v>
      </c>
      <c r="H36" s="2">
        <v>278</v>
      </c>
      <c r="I36" s="9">
        <f t="shared" si="4"/>
        <v>1588</v>
      </c>
      <c r="J36" s="14"/>
    </row>
    <row r="37" spans="1:14" ht="24" customHeight="1">
      <c r="A37" s="16"/>
      <c r="B37" s="27"/>
      <c r="C37" s="27"/>
      <c r="D37" s="18"/>
      <c r="E37" s="18"/>
      <c r="F37" s="18"/>
      <c r="G37" s="18"/>
      <c r="H37" s="18"/>
      <c r="I37" s="27"/>
      <c r="J37" s="25"/>
      <c r="K37" s="14"/>
      <c r="L37" s="14"/>
      <c r="M37" s="14"/>
      <c r="N37" s="14"/>
    </row>
    <row r="38" spans="1:9" ht="16.5" customHeight="1">
      <c r="A38" s="51"/>
      <c r="B38" s="35"/>
      <c r="C38" s="35"/>
      <c r="D38" s="35"/>
      <c r="E38" s="35"/>
      <c r="F38" s="35"/>
      <c r="G38" s="35"/>
      <c r="H38" s="35"/>
      <c r="I38" s="35"/>
    </row>
  </sheetData>
  <mergeCells count="10">
    <mergeCell ref="A27:J27"/>
    <mergeCell ref="A3:I3"/>
    <mergeCell ref="A1:I1"/>
    <mergeCell ref="A29:H29"/>
    <mergeCell ref="I4:I5"/>
    <mergeCell ref="A22:I22"/>
    <mergeCell ref="B4:C4"/>
    <mergeCell ref="E4:E5"/>
    <mergeCell ref="G4:G5"/>
    <mergeCell ref="H4:H5"/>
  </mergeCells>
  <printOptions/>
  <pageMargins left="0.7874015748031497" right="0.3937007874015748" top="0.984251968503937" bottom="0.7874015748031497" header="0.5118110236220472" footer="0.5118110236220472"/>
  <pageSetup horizontalDpi="600" verticalDpi="600" orientation="portrait" paperSize="9" r:id="rId4"/>
  <headerFooter alignWithMargins="0">
    <oddHeader>&amp;R&amp;P</oddHeader>
  </headerFooter>
  <drawing r:id="rId3"/>
  <legacyDrawing r:id="rId2"/>
  <oleObjects>
    <oleObject progId="Photoshop.Image.6" shapeId="12954354"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Centrala Studiestödsnämnden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Margaretha Pettersson</dc:creator>
  <cp:keywords/>
  <dc:description/>
  <cp:lastModifiedBy>Kristina Melander</cp:lastModifiedBy>
  <cp:lastPrinted>2005-04-13T11:52:51Z</cp:lastPrinted>
  <dcterms:created xsi:type="dcterms:W3CDTF">2001-11-06T14:03:14Z</dcterms:created>
  <dcterms:modified xsi:type="dcterms:W3CDTF">2007-06-12T14:44:25Z</dcterms:modified>
  <cp:category/>
  <cp:version/>
  <cp:contentType/>
  <cp:contentStatus/>
</cp:coreProperties>
</file>