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75" windowWidth="7650" windowHeight="12765" tabRatio="818" activeTab="0"/>
  </bookViews>
  <sheets>
    <sheet name="Tabell 2.1 - 2.6" sheetId="1" r:id="rId1"/>
    <sheet name="Tabell 2.7 - 2.10" sheetId="2" r:id="rId2"/>
    <sheet name="Tabell 2.11 - 2.24" sheetId="3" r:id="rId3"/>
    <sheet name="Tabell 2.25 - 2.28" sheetId="4" r:id="rId4"/>
  </sheets>
  <definedNames>
    <definedName name="_xlnm.Print_Area" localSheetId="0">'Tabell 2.1 - 2.6'!$A$1:$G$117</definedName>
    <definedName name="_xlnm.Print_Area" localSheetId="2">'Tabell 2.11 - 2.24'!$A$1:$E$220</definedName>
    <definedName name="_xlnm.Print_Area" localSheetId="1">'Tabell 2.7 - 2.10'!$A$1:$G$91</definedName>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<sst xmlns="http://schemas.openxmlformats.org/spreadsheetml/2006/main" count="622" uniqueCount="197">
  <si>
    <t>Folkhögskola</t>
  </si>
  <si>
    <t>Komvux</t>
  </si>
  <si>
    <t>Totalt</t>
  </si>
  <si>
    <t>Heltidsstudier</t>
  </si>
  <si>
    <t>19 år</t>
  </si>
  <si>
    <t>18 år</t>
  </si>
  <si>
    <t>17 år</t>
  </si>
  <si>
    <t>Extra tillägg</t>
  </si>
  <si>
    <t>Inackorderingstillägg</t>
  </si>
  <si>
    <t>Dagliga resor</t>
  </si>
  <si>
    <t>-</t>
  </si>
  <si>
    <t>20 år och äldre</t>
  </si>
  <si>
    <t>Kommunal gymnasieskola</t>
  </si>
  <si>
    <t>Fristående gymnasieskola</t>
  </si>
  <si>
    <t>Studiebidrag</t>
  </si>
  <si>
    <t>1 300–</t>
  </si>
  <si>
    <t>2     Studiehjälp</t>
  </si>
  <si>
    <t>Tabell 2:1</t>
  </si>
  <si>
    <t>Tabell 2:2a</t>
  </si>
  <si>
    <t>Tabell 2:2b</t>
  </si>
  <si>
    <t>Tabell 2:4a</t>
  </si>
  <si>
    <t>Tabell 2:4b</t>
  </si>
  <si>
    <t>Tabell 2:5a</t>
  </si>
  <si>
    <t>Tabell 2:5b</t>
  </si>
  <si>
    <t>Tabell 2:6</t>
  </si>
  <si>
    <t>Tabell 2:7a</t>
  </si>
  <si>
    <t>Tabell 2:7b</t>
  </si>
  <si>
    <t>Tabell 2:9a</t>
  </si>
  <si>
    <t>Tabell 2:9b</t>
  </si>
  <si>
    <t>Tabell 2:10a</t>
  </si>
  <si>
    <t>Tabell 2:10b</t>
  </si>
  <si>
    <t>Tabell 2:12a</t>
  </si>
  <si>
    <t>Tabell 2:12b</t>
  </si>
  <si>
    <t>Tabell 2:16</t>
  </si>
  <si>
    <t>Tabell 2:17</t>
  </si>
  <si>
    <r>
      <t>0 00</t>
    </r>
    <r>
      <rPr>
        <sz val="9"/>
        <rFont val="Arial"/>
        <family val="2"/>
      </rPr>
      <t>0–</t>
    </r>
    <r>
      <rPr>
        <sz val="9"/>
        <color indexed="9"/>
        <rFont val="Arial"/>
        <family val="2"/>
      </rPr>
      <t>0</t>
    </r>
    <r>
      <rPr>
        <sz val="9"/>
        <rFont val="Arial"/>
        <family val="2"/>
      </rPr>
      <t xml:space="preserve"> </t>
    </r>
    <r>
      <rPr>
        <sz val="9"/>
        <color indexed="9"/>
        <rFont val="Arial"/>
        <family val="2"/>
      </rPr>
      <t>0</t>
    </r>
    <r>
      <rPr>
        <sz val="9"/>
        <rFont val="Arial"/>
        <family val="2"/>
      </rPr>
      <t>44</t>
    </r>
  </si>
  <si>
    <r>
      <t>0 0</t>
    </r>
    <r>
      <rPr>
        <sz val="9"/>
        <rFont val="Arial"/>
        <family val="2"/>
      </rPr>
      <t>45–</t>
    </r>
    <r>
      <rPr>
        <sz val="9"/>
        <color indexed="9"/>
        <rFont val="Arial"/>
        <family val="2"/>
      </rPr>
      <t>0</t>
    </r>
    <r>
      <rPr>
        <sz val="9"/>
        <rFont val="Arial"/>
        <family val="2"/>
      </rPr>
      <t xml:space="preserve"> </t>
    </r>
    <r>
      <rPr>
        <sz val="9"/>
        <color indexed="9"/>
        <rFont val="Arial"/>
        <family val="2"/>
      </rPr>
      <t>0</t>
    </r>
    <r>
      <rPr>
        <sz val="9"/>
        <rFont val="Arial"/>
        <family val="2"/>
      </rPr>
      <t>84</t>
    </r>
  </si>
  <si>
    <r>
      <t>0 0</t>
    </r>
    <r>
      <rPr>
        <sz val="9"/>
        <rFont val="Arial"/>
        <family val="2"/>
      </rPr>
      <t>85–</t>
    </r>
    <r>
      <rPr>
        <sz val="9"/>
        <color indexed="9"/>
        <rFont val="Arial"/>
        <family val="2"/>
      </rPr>
      <t>0</t>
    </r>
    <r>
      <rPr>
        <sz val="9"/>
        <rFont val="Arial"/>
        <family val="2"/>
      </rPr>
      <t xml:space="preserve"> 124</t>
    </r>
  </si>
  <si>
    <r>
      <t xml:space="preserve">0 </t>
    </r>
    <r>
      <rPr>
        <sz val="9"/>
        <rFont val="Arial"/>
        <family val="2"/>
      </rPr>
      <t>125–</t>
    </r>
    <r>
      <rPr>
        <sz val="9"/>
        <color indexed="9"/>
        <rFont val="Arial"/>
        <family val="2"/>
      </rPr>
      <t>0</t>
    </r>
    <r>
      <rPr>
        <sz val="9"/>
        <rFont val="Arial"/>
        <family val="2"/>
      </rPr>
      <t xml:space="preserve"> 174</t>
    </r>
  </si>
  <si>
    <r>
      <t xml:space="preserve">0 </t>
    </r>
    <r>
      <rPr>
        <sz val="9"/>
        <rFont val="Arial"/>
        <family val="2"/>
      </rPr>
      <t>175–</t>
    </r>
    <r>
      <rPr>
        <sz val="9"/>
        <color indexed="9"/>
        <rFont val="Arial"/>
        <family val="2"/>
      </rPr>
      <t>0</t>
    </r>
    <r>
      <rPr>
        <sz val="9"/>
        <rFont val="Arial"/>
        <family val="2"/>
      </rPr>
      <t xml:space="preserve"> 224</t>
    </r>
  </si>
  <si>
    <r>
      <t xml:space="preserve">0 </t>
    </r>
    <r>
      <rPr>
        <sz val="9"/>
        <rFont val="Arial"/>
        <family val="2"/>
      </rPr>
      <t>225–</t>
    </r>
    <r>
      <rPr>
        <sz val="9"/>
        <color indexed="9"/>
        <rFont val="Arial"/>
        <family val="2"/>
      </rPr>
      <t>0</t>
    </r>
    <r>
      <rPr>
        <sz val="9"/>
        <rFont val="Arial"/>
        <family val="2"/>
      </rPr>
      <t xml:space="preserve"> 599</t>
    </r>
  </si>
  <si>
    <r>
      <t xml:space="preserve">0 </t>
    </r>
    <r>
      <rPr>
        <sz val="9"/>
        <rFont val="Arial"/>
        <family val="2"/>
      </rPr>
      <t>600–</t>
    </r>
    <r>
      <rPr>
        <sz val="9"/>
        <color indexed="9"/>
        <rFont val="Arial"/>
        <family val="2"/>
      </rPr>
      <t>0</t>
    </r>
    <r>
      <rPr>
        <sz val="9"/>
        <rFont val="Arial"/>
        <family val="2"/>
      </rPr>
      <t xml:space="preserve"> 899</t>
    </r>
  </si>
  <si>
    <r>
      <t xml:space="preserve">0 </t>
    </r>
    <r>
      <rPr>
        <sz val="9"/>
        <rFont val="Arial"/>
        <family val="2"/>
      </rPr>
      <t>900–1 299</t>
    </r>
  </si>
  <si>
    <t>Tabell 2:18</t>
  </si>
  <si>
    <t>16 år och yngre</t>
  </si>
  <si>
    <t>Kvinnor</t>
  </si>
  <si>
    <t>Män</t>
  </si>
  <si>
    <t>Gymnasieskola</t>
  </si>
  <si>
    <r>
      <t>0</t>
    </r>
    <r>
      <rPr>
        <sz val="9"/>
        <rFont val="Arial"/>
        <family val="2"/>
      </rPr>
      <t>85 000–104 999</t>
    </r>
  </si>
  <si>
    <t>105 000–124 999</t>
  </si>
  <si>
    <t>Kompletterande gymnasieutbildning</t>
  </si>
  <si>
    <t>2008:1</t>
  </si>
  <si>
    <t>2008:2</t>
  </si>
  <si>
    <t>varav annan folkbokföringssort</t>
  </si>
  <si>
    <t>varav annan folkbokföringsort</t>
  </si>
  <si>
    <t>Tabell 2:3b</t>
  </si>
  <si>
    <t>Tabell 2:3a</t>
  </si>
  <si>
    <t>Tabell 2:8a</t>
  </si>
  <si>
    <t>Tabell 2:8b</t>
  </si>
  <si>
    <t>Tabell 2:11</t>
  </si>
  <si>
    <t>Tabell 2:13a</t>
  </si>
  <si>
    <t>Tabell 2:13b</t>
  </si>
  <si>
    <t>Tabell 2:14a</t>
  </si>
  <si>
    <t>Tabell 2:14b</t>
  </si>
  <si>
    <t>Tabell 2:15a</t>
  </si>
  <si>
    <t>Tabell 2:15b</t>
  </si>
  <si>
    <t>Tabell 2:19</t>
  </si>
  <si>
    <t>16 år</t>
  </si>
  <si>
    <t>20 år</t>
  </si>
  <si>
    <t>Tabell 2:25a</t>
  </si>
  <si>
    <t>Tabell 2:20</t>
  </si>
  <si>
    <t>Tabell 2:21</t>
  </si>
  <si>
    <r>
      <t>Utbetald studiehjälp för studier i Sverige och i utlandet, fördelat på produktionssystem, 
ekonomisystem och kalenderhalvår, miljoner kronor</t>
    </r>
    <r>
      <rPr>
        <b/>
        <vertAlign val="superscript"/>
        <sz val="10"/>
        <rFont val="Arial"/>
        <family val="2"/>
      </rPr>
      <t>1</t>
    </r>
  </si>
  <si>
    <t>Ekonomisystem</t>
  </si>
  <si>
    <r>
      <t>Deltidsstudier</t>
    </r>
    <r>
      <rPr>
        <vertAlign val="superscript"/>
        <sz val="9"/>
        <rFont val="Arial"/>
        <family val="2"/>
      </rPr>
      <t>2</t>
    </r>
  </si>
  <si>
    <r>
      <t>Uppgift saknas</t>
    </r>
    <r>
      <rPr>
        <vertAlign val="superscript"/>
        <sz val="9"/>
        <rFont val="Arial"/>
        <family val="2"/>
      </rPr>
      <t>3</t>
    </r>
  </si>
  <si>
    <r>
      <t>Uppgift saknas</t>
    </r>
    <r>
      <rPr>
        <vertAlign val="superscript"/>
        <sz val="9"/>
        <rFont val="Arial"/>
        <family val="2"/>
      </rPr>
      <t>2</t>
    </r>
  </si>
  <si>
    <r>
      <t>Övriga skolor</t>
    </r>
    <r>
      <rPr>
        <vertAlign val="superscript"/>
        <sz val="9"/>
        <rFont val="Arial"/>
        <family val="2"/>
      </rPr>
      <t>2</t>
    </r>
  </si>
  <si>
    <t>Produktionssystem</t>
  </si>
  <si>
    <r>
      <t>Saknas</t>
    </r>
    <r>
      <rPr>
        <vertAlign val="superscript"/>
        <sz val="9"/>
        <rFont val="Arial"/>
        <family val="2"/>
      </rPr>
      <t>3</t>
    </r>
  </si>
  <si>
    <r>
      <t>Totalt</t>
    </r>
    <r>
      <rPr>
        <vertAlign val="superscript"/>
        <sz val="9"/>
        <rFont val="Arial"/>
        <family val="2"/>
      </rPr>
      <t>3</t>
    </r>
  </si>
  <si>
    <t>2009:1</t>
  </si>
  <si>
    <t>2009:2</t>
  </si>
  <si>
    <t xml:space="preserve">  Bifall</t>
  </si>
  <si>
    <t xml:space="preserve">  Avslag</t>
  </si>
  <si>
    <t>Tabell 2:22</t>
  </si>
  <si>
    <t>Tabell 2:23</t>
  </si>
  <si>
    <t>Tabell 2:24</t>
  </si>
  <si>
    <r>
      <t>Kommunal gymnasieskola</t>
    </r>
    <r>
      <rPr>
        <vertAlign val="superscript"/>
        <sz val="9"/>
        <rFont val="Arial"/>
        <family val="2"/>
      </rPr>
      <t>2</t>
    </r>
  </si>
  <si>
    <r>
      <t>Övriga skolor</t>
    </r>
    <r>
      <rPr>
        <vertAlign val="superscript"/>
        <sz val="9"/>
        <rFont val="Arial"/>
        <family val="2"/>
      </rPr>
      <t>3</t>
    </r>
  </si>
  <si>
    <t>Vuxenutbildning</t>
  </si>
  <si>
    <t xml:space="preserve">  Studiebidrag</t>
  </si>
  <si>
    <t xml:space="preserve">  Inackorderingstillägg</t>
  </si>
  <si>
    <t xml:space="preserve">  Extra tillägg</t>
  </si>
  <si>
    <r>
      <t>Dagliga resor</t>
    </r>
    <r>
      <rPr>
        <vertAlign val="superscript"/>
        <sz val="9"/>
        <rFont val="Arial"/>
        <family val="2"/>
      </rPr>
      <t>2</t>
    </r>
  </si>
  <si>
    <t>Tabell 2:25b</t>
  </si>
  <si>
    <t>Tabell 2:26a</t>
  </si>
  <si>
    <t>Tabell 2:26b</t>
  </si>
  <si>
    <t>Tabell 2:27a</t>
  </si>
  <si>
    <t>Tabell 2:27b</t>
  </si>
  <si>
    <t>Tabell 2:28a</t>
  </si>
  <si>
    <t>Tabell 2:28b</t>
  </si>
  <si>
    <t>1   Utbetalda belopp blir olika beroende på från vilket system de hämtas. När utbetalda 
      belopp redovisas fördelat på olika undergrupper hämtas siffrorna från CSN:s 
      produktionssystem. Skillnaden mellan systemen beror på att ekonomiavstämningen 
      grundar sig på bokföringsdag, medan det i produktionssystemen är utbetalnings-
      dagen som styr till vilket kalenderhalvår eller kalenderår ett belopp tillhör.</t>
  </si>
  <si>
    <r>
      <t>Utbetalda belopp för studiehjälp, fördelat på 
studietakt och kön, studier i Sverige, miljoner kronor</t>
    </r>
    <r>
      <rPr>
        <b/>
        <vertAlign val="superscript"/>
        <sz val="10"/>
        <rFont val="Arial"/>
        <family val="2"/>
      </rPr>
      <t>1</t>
    </r>
  </si>
  <si>
    <r>
      <t>Utbetald studiehjälp för studier i Sverige och i 
utlandet, fördelat på produktionssystem, ekonomisystem 
och kalenderår, miljoner kronor</t>
    </r>
    <r>
      <rPr>
        <b/>
        <vertAlign val="superscript"/>
        <sz val="10"/>
        <rFont val="Arial"/>
        <family val="2"/>
      </rPr>
      <t>1</t>
    </r>
  </si>
  <si>
    <r>
      <t>Utbetalda belopp för studiehjälp, fördelat på 
skolform och kön, studier i Sverige, miljoner kronor</t>
    </r>
    <r>
      <rPr>
        <b/>
        <vertAlign val="superscript"/>
        <sz val="10"/>
        <rFont val="Arial"/>
        <family val="2"/>
      </rPr>
      <t>1</t>
    </r>
  </si>
  <si>
    <r>
      <t>Utbetalda belopp för studiehjälp, fördelat på 
ålder och kön, studier i Sverige, miljoner kronor</t>
    </r>
    <r>
      <rPr>
        <b/>
        <vertAlign val="superscript"/>
        <sz val="10"/>
        <rFont val="Arial"/>
        <family val="2"/>
      </rPr>
      <t>1</t>
    </r>
  </si>
  <si>
    <r>
      <t>Utbetalda belopp för studiehjälp, fördelat på
studietakt och kön, studier i utlandet, miljoner kronor</t>
    </r>
    <r>
      <rPr>
        <b/>
        <vertAlign val="superscript"/>
        <sz val="10"/>
        <rFont val="Arial"/>
        <family val="2"/>
      </rPr>
      <t>1</t>
    </r>
  </si>
  <si>
    <t>1   Produktionssystemets siffror skiljer sig något från ekonomisystemets 
      (se fotnot i tabell 2:11).
2   Enligt studiehjälpsreglerna ska utlandsstudier bedrivas på heltid. Därför finns
     det inte några registreringar på deltidsstudier.
3   Uppgift om studietakt saknas endast under pågående handläggning innan 
     ett beslut är fattat.</t>
  </si>
  <si>
    <t>1   Produktionssystemets siffror skiljer sig något från ekonomisystemets 
      (se fotnot i tabell 2:11).</t>
  </si>
  <si>
    <r>
      <t>Utbetalda belopp för studiehjälp, fördelat på
ålder och kön, studier i utlandet, miljoner kronor</t>
    </r>
    <r>
      <rPr>
        <b/>
        <vertAlign val="superscript"/>
        <sz val="10"/>
        <rFont val="Arial"/>
        <family val="2"/>
      </rPr>
      <t>1</t>
    </r>
  </si>
  <si>
    <r>
      <t>Utbetalda belopp för studiehjälp, fördelat på
skolform och kön, studier i utlandet, miljoner kronor</t>
    </r>
    <r>
      <rPr>
        <b/>
        <vertAlign val="superscript"/>
        <sz val="10"/>
        <rFont val="Arial"/>
        <family val="2"/>
      </rPr>
      <t>1</t>
    </r>
  </si>
  <si>
    <t>1   Produktionssystemets siffror skiljer sig något från ekonomisystemets (se fotnot i tabell 2:1).</t>
  </si>
  <si>
    <r>
      <t>Utbetalda belopp för studiehjälp, fördelat på studietakt, 
kön och kalenderhalvår, studier i Sverige, miljoner kronor</t>
    </r>
    <r>
      <rPr>
        <b/>
        <vertAlign val="superscript"/>
        <sz val="10"/>
        <rFont val="Arial"/>
        <family val="2"/>
      </rPr>
      <t>1</t>
    </r>
  </si>
  <si>
    <r>
      <t>Utbetalda belopp för studiehjälp, fördelat på ålder, 
kön och kalenderhalvår, studier i Sverige, miljoner kronor</t>
    </r>
    <r>
      <rPr>
        <b/>
        <vertAlign val="superscript"/>
        <sz val="10"/>
        <rFont val="Arial"/>
        <family val="2"/>
      </rPr>
      <t>1</t>
    </r>
  </si>
  <si>
    <r>
      <t>Utbetalda belopp för studiehjälp, fördelat på skolform, 
kön och kalenderhalvår, studier i Sverige, miljoner kronor</t>
    </r>
    <r>
      <rPr>
        <b/>
        <vertAlign val="superscript"/>
        <sz val="10"/>
        <rFont val="Arial"/>
        <family val="2"/>
      </rPr>
      <t>1</t>
    </r>
  </si>
  <si>
    <r>
      <t>Utbetalda belopp för studiehjälp, fördelat på studietakt, 
kön och kalenderhalvår, studier i utlandet, miljoner kronor</t>
    </r>
    <r>
      <rPr>
        <b/>
        <vertAlign val="superscript"/>
        <sz val="10"/>
        <rFont val="Arial"/>
        <family val="2"/>
      </rPr>
      <t>1</t>
    </r>
  </si>
  <si>
    <r>
      <t>Utbetalda belopp för studiehjälp, fördelat på skolform, 
kön och kalenderhalvår, studier i utlandet, miljoner kronor</t>
    </r>
    <r>
      <rPr>
        <b/>
        <vertAlign val="superscript"/>
        <sz val="10"/>
        <rFont val="Arial"/>
        <family val="2"/>
      </rPr>
      <t>1</t>
    </r>
  </si>
  <si>
    <t>1   Produktionssystemets siffror skiljer sig något från ekonomisystemets 
      (se fotnot i tabell 2:11).
2   Övriga skolor är godkända skolformer som är ställda under statlig tillsyn. 
     Där ingår folkhögskola och kompletterande utbildning samt en samlings-
     kategori som kallas övriga utland, vilket är en skola med gymnasial och
     eftergymnasial utbildning.</t>
  </si>
  <si>
    <t>1   Produktionssystemets siffror skiljer sig något från ekonomisystemets (se fotnot i tabell 2:1).
2   Övriga skolor är godkända skolformer som är ställda under statlig tillsyn. Där ingår folkhögskola och 
     kompletterande utbildning samt en samlingskategori som kallas övriga utland, vilket är en skola
     med gymnasial och eftergymnasial utbildning.</t>
  </si>
  <si>
    <r>
      <t>Vuxenutbildning</t>
    </r>
    <r>
      <rPr>
        <vertAlign val="superscript"/>
        <sz val="9"/>
        <rFont val="Arial"/>
        <family val="2"/>
      </rPr>
      <t>2</t>
    </r>
  </si>
  <si>
    <t>"</t>
  </si>
  <si>
    <r>
      <t>Antal studerande med studiehjälp, fördelat på studietakt, 
kön och kalenderhalvår, studier i Sverige</t>
    </r>
    <r>
      <rPr>
        <b/>
        <vertAlign val="superscript"/>
        <sz val="10"/>
        <rFont val="Arial"/>
        <family val="2"/>
      </rPr>
      <t>1</t>
    </r>
  </si>
  <si>
    <t>Antal studerande med studiehjälp, fördelat på ålder, kön och kalenderhalvår, studier i Sverige</t>
  </si>
  <si>
    <r>
      <t>Antal studerande med studiehjälp, fördelat på skolform, 
kön och kalenderhalvår, studier i Sverige</t>
    </r>
    <r>
      <rPr>
        <b/>
        <vertAlign val="superscript"/>
        <sz val="10"/>
        <rFont val="Arial"/>
        <family val="2"/>
      </rPr>
      <t>1</t>
    </r>
  </si>
  <si>
    <t xml:space="preserve">Antal studerande som fått beslut om otillåten frånvaro, fördelat på
kön och kalenderhalvår, studier i Sverige  </t>
  </si>
  <si>
    <t>1   En person kan finnas registrerad på flera stödformer under samma kalenderhalvår.</t>
  </si>
  <si>
    <r>
      <t>Antal studerande</t>
    </r>
    <r>
      <rPr>
        <vertAlign val="superscript"/>
        <sz val="9"/>
        <rFont val="Arial"/>
        <family val="2"/>
      </rPr>
      <t>1</t>
    </r>
  </si>
  <si>
    <t>1   En person kan finnas registrerad på flera stödformer under samma kalenderhalvår.
2   Tabellen har sekretessgranskats, vilket innebär att enskilda celler med antal mindre än 3 har ersatts med " och 
      att summeringar har justerats.</t>
  </si>
  <si>
    <r>
      <t>Antal studerande med studiehjälp, fördelat på skolform, 
kön och kalenderhalvår, studier i utlandet</t>
    </r>
    <r>
      <rPr>
        <b/>
        <vertAlign val="superscript"/>
        <sz val="10"/>
        <rFont val="Arial"/>
        <family val="2"/>
      </rPr>
      <t>1</t>
    </r>
  </si>
  <si>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samlingskategori som kallas övriga utland, vilket är en skola
      med gymnasial och eftergymnasial utbildning.</t>
    </r>
  </si>
  <si>
    <r>
      <t>Antal studerande med studiehjälp, fördelat på
studietakt och kön, studier i Sverige</t>
    </r>
    <r>
      <rPr>
        <b/>
        <vertAlign val="superscript"/>
        <sz val="10"/>
        <rFont val="Arial"/>
        <family val="2"/>
      </rPr>
      <t>1</t>
    </r>
  </si>
  <si>
    <t>Antal studerande med studiehjälp, fördelat på ålder 
och kön, studier i Sverige</t>
  </si>
  <si>
    <r>
      <t>Antal studerande med studiehjälp, fördelat på 
skolform och kön, studier i Sverige</t>
    </r>
    <r>
      <rPr>
        <b/>
        <vertAlign val="superscript"/>
        <sz val="10"/>
        <rFont val="Arial"/>
        <family val="2"/>
      </rPr>
      <t>1</t>
    </r>
  </si>
  <si>
    <t>1   En person kan finnas registrerad på flera skolformer under samma kalenderår.
2   Övriga skolor avser grundskolor, högskolor, universitet, kompletterande 
      gymnasieutbildning samt där uppgift om skolform saknas. Uppgift om skol-
      form saknas endast under pågående handläggning innan ett beslut är fattat.</t>
  </si>
  <si>
    <r>
      <t>Antal studerande</t>
    </r>
    <r>
      <rPr>
        <b/>
        <vertAlign val="superscript"/>
        <sz val="10"/>
        <rFont val="Arial"/>
        <family val="2"/>
      </rPr>
      <t>1</t>
    </r>
    <r>
      <rPr>
        <b/>
        <sz val="10"/>
        <rFont val="Arial"/>
        <family val="2"/>
      </rPr>
      <t xml:space="preserve"> med studiehjälp, fördelat på
gymnasieskola, annan folkbokföringsort än utbildningsorten och kalenderår, studier i Sverige</t>
    </r>
    <r>
      <rPr>
        <b/>
        <vertAlign val="superscript"/>
        <sz val="10"/>
        <rFont val="Arial"/>
        <family val="2"/>
      </rPr>
      <t xml:space="preserve"> </t>
    </r>
  </si>
  <si>
    <t>1   Beräkningen av hur många studerande som är folkbokförda på annan ort än 
      utbildningsorten sker genom en formel, vilket försvårar en fördelning på 
      kön. Denna fördelning görs därför inte i den här tabellen.</t>
  </si>
  <si>
    <t xml:space="preserve">Antal studerande som fått beslut om otillåten frånvaro, fördelat på kön och kalenderår, studier i Sverige  </t>
  </si>
  <si>
    <r>
      <t>Antal studerande med studiehjälp i form av inackorderingstillägg, 
fördelat på skolform och kön, studier i Sverige</t>
    </r>
    <r>
      <rPr>
        <b/>
        <vertAlign val="superscript"/>
        <sz val="10"/>
        <rFont val="Arial"/>
        <family val="2"/>
      </rPr>
      <t>1</t>
    </r>
  </si>
  <si>
    <r>
      <t>Antal studerande med inackorderingstillägg, fördelat på avståndsklass</t>
    </r>
    <r>
      <rPr>
        <b/>
        <vertAlign val="superscript"/>
        <sz val="8"/>
        <rFont val="Arial"/>
        <family val="2"/>
      </rPr>
      <t>1</t>
    </r>
    <r>
      <rPr>
        <b/>
        <sz val="10"/>
        <rFont val="Arial"/>
        <family val="2"/>
      </rPr>
      <t>, belopp och kön, kronor, studier i Sverige</t>
    </r>
    <r>
      <rPr>
        <b/>
        <vertAlign val="superscript"/>
        <sz val="10"/>
        <rFont val="Arial"/>
        <family val="2"/>
      </rPr>
      <t>2</t>
    </r>
  </si>
  <si>
    <t>1   Avståndsklass i kilometer.
2   En person kan finnas registrerad på flera avståndsklasser under samma kalenderår.
3   En person kan få inackorderingstillägg med hänsyn till särskilda skäl, utan krav på
     avstånd.</t>
  </si>
  <si>
    <r>
      <t>Antal studerande med studiehjälp i form av extra tillägg, 
fördelat på skolform och kön, studier i Sverige</t>
    </r>
    <r>
      <rPr>
        <b/>
        <vertAlign val="superscript"/>
        <sz val="10"/>
        <rFont val="Arial"/>
        <family val="2"/>
      </rPr>
      <t>1</t>
    </r>
  </si>
  <si>
    <r>
      <t>Antal studerande med extra tillägg, fördelat på ekonomiskt 
underlag</t>
    </r>
    <r>
      <rPr>
        <b/>
        <vertAlign val="superscript"/>
        <sz val="10"/>
        <rFont val="Arial"/>
        <family val="2"/>
      </rPr>
      <t>1</t>
    </r>
    <r>
      <rPr>
        <b/>
        <sz val="10"/>
        <rFont val="Arial"/>
        <family val="2"/>
      </rPr>
      <t>, belopp och kön, kronor, studier i Sverige</t>
    </r>
  </si>
  <si>
    <t>1   En person kan finnas registrerad på flera stödformer under samma kalenderår.
2   Tabellen har sekretessgranskats, vilket innebär att enskilda celler med
      antal mindre än 3 har ersatts med " och att summeringar har justerats.</t>
  </si>
  <si>
    <t>Antal studerande med studiehjälp, fördelat på ålder 
och kön, studier i utlandet</t>
  </si>
  <si>
    <r>
      <t>1   En studerande kan finnas registrerad på flera skolformer under 
     samma kalenderår.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
     kategori som kallas övriga utland, vilket är en skola med gymnasial och
     eftergymnasial utbildning.</t>
    </r>
  </si>
  <si>
    <t>1   Utbetalda belopp blir olika beroende på från vilket system de hämtas. När utbetalda belopp redovisas fördelat 
     på olika undergrupper hämtas siffrorna från CSN:s produktionssystem. Skillnaden mellan systemen beror på att 
     ekonomiavstämningen grundar sig på bokföringsdag, medan det i produktionssystemen är utbetalningsdagen 
     som styr till vilket kalenderhalvår eller kalenderår ett belopp tillhör.</t>
  </si>
  <si>
    <t>1   En person kan finnas registrerad på flera stödformer under samma 
     kalenderår.</t>
  </si>
  <si>
    <r>
      <t>Antal med beslut om 
otillåten frånvaro</t>
    </r>
    <r>
      <rPr>
        <vertAlign val="superscript"/>
        <sz val="9"/>
        <rFont val="Arial"/>
        <family val="2"/>
      </rPr>
      <t>2, 3, 4</t>
    </r>
  </si>
  <si>
    <t>1   Beslut jämställs med ärenden och kalenderår jämställs med studieperiod.
2   Vid utsökningen i CSN:s produktionssystem 2008 gjordes det inte någon
     fördelning på dagliga resor.</t>
  </si>
  <si>
    <r>
      <t>Överklagade ärenden</t>
    </r>
    <r>
      <rPr>
        <vertAlign val="superscript"/>
        <sz val="9"/>
        <rFont val="Arial"/>
        <family val="2"/>
      </rPr>
      <t>3</t>
    </r>
  </si>
  <si>
    <r>
      <t xml:space="preserve">  Betalningsmottagare</t>
    </r>
    <r>
      <rPr>
        <vertAlign val="superscript"/>
        <sz val="9"/>
        <rFont val="Arial"/>
        <family val="2"/>
      </rPr>
      <t>4</t>
    </r>
  </si>
  <si>
    <r>
      <t>Helt ändrade vid omprövning</t>
    </r>
    <r>
      <rPr>
        <vertAlign val="superscript"/>
        <sz val="9"/>
        <rFont val="Arial"/>
        <family val="2"/>
      </rPr>
      <t>3</t>
    </r>
  </si>
  <si>
    <r>
      <t>Delvis ändrade vid omprövning</t>
    </r>
    <r>
      <rPr>
        <vertAlign val="superscript"/>
        <sz val="9"/>
        <rFont val="Arial"/>
        <family val="2"/>
      </rPr>
      <t>3, 5</t>
    </r>
  </si>
  <si>
    <t>1    En person kan finnas registrerad på flera skolformer under samma
      kalenderår.
2    Studerande som är registrerade under kommunal gymnasieskola och vuxen-
      utbildning har inte rätt till inackorderingstillägg från CSN. Det är i stället
      de studerandes hemkommun som har detta ansvar. Dessa studerande 
      borde därför vara registrerade under någon av de skolformer som ger 
      rätt till statligt inackorderingstillägg.
3    Övriga skolor avser grundskolor, kompletterande gymnasial utbildning samt
      studerande registrerade under 'skolform saknas'.</t>
  </si>
  <si>
    <r>
      <t>000 00</t>
    </r>
    <r>
      <rPr>
        <sz val="9"/>
        <rFont val="Arial"/>
        <family val="2"/>
      </rPr>
      <t>0–</t>
    </r>
    <r>
      <rPr>
        <sz val="9"/>
        <color indexed="9"/>
        <rFont val="Arial"/>
        <family val="2"/>
      </rPr>
      <t>0</t>
    </r>
    <r>
      <rPr>
        <sz val="9"/>
        <rFont val="Arial"/>
        <family val="2"/>
      </rPr>
      <t>84 999</t>
    </r>
    <r>
      <rPr>
        <vertAlign val="superscript"/>
        <sz val="9"/>
        <rFont val="Arial"/>
        <family val="2"/>
      </rPr>
      <t>2</t>
    </r>
  </si>
  <si>
    <t>2010:1</t>
  </si>
  <si>
    <t>2010:2</t>
  </si>
  <si>
    <r>
      <t>Antal med beslut om otillåten frånvaro</t>
    </r>
    <r>
      <rPr>
        <vertAlign val="superscript"/>
        <sz val="9"/>
        <rFont val="Arial"/>
        <family val="2"/>
      </rPr>
      <t>2, 3, 4</t>
    </r>
  </si>
  <si>
    <r>
      <t>1   Nettoantal studerande som har fått studiehjälp, inklusive de som fått beslut om otillåten frånvaro.
2   Utsökningen i CSN:s produktionssystem avser antal studerande som har fått ett beslut om indragen studiehjälp
     på grund av otillåten frånvaro.
3   Metoden för att ta fram uppgifter om antalet personer som fått indragen studiehjälp på grund av otillåten frånvaro
     har förfinats från och med 2010. Statistik dessförinnan är därför inte fullt ut jämförbar med årets siffror.
4   Från skolorna har det rapporterats in 14 817</t>
    </r>
    <r>
      <rPr>
        <b/>
        <sz val="8.5"/>
        <rFont val="Arial"/>
        <family val="2"/>
      </rPr>
      <t xml:space="preserve"> </t>
    </r>
    <r>
      <rPr>
        <sz val="8.5"/>
        <rFont val="Arial"/>
        <family val="2"/>
      </rPr>
      <t>studerande med otillåten frånvaro, vilket är något fler 
      än de som senare fått beslut. Uppgift om kön saknas i denna statistik.</t>
    </r>
  </si>
  <si>
    <t xml:space="preserve">1   Produktionssystemets siffror skiljer sig något från ekonomisystemets (se fotnot i tabell 2:1).
2   Enligt studiehjälpsreglerna ska utlandsstudier bedrivas på heltid. Därför finns det inte några registreringar på
      deltidsstudier.
3   Uppgift om studietakt saknas endast under pågående handläggning innan ett beslut är fattat.   </t>
  </si>
  <si>
    <r>
      <t>1   En person kan finnas registrerad med olika studietakt under samma kalenderhalvår.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</si>
  <si>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r>
      <t>1   Produktionssystemets siffror skiljer sig något från ekonomisystemets (se fotnot i tabell 2:1).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</si>
  <si>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t>1   Produktionssystemets siffror skiljer sig något från ekonomisystemets 
     (se fotnot i tabell 2:11).</t>
  </si>
  <si>
    <r>
      <t>1   Produktionssystemets siffror skiljer sig något från ekonomisystemets 
     (se fotnot i tabell 2:11).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</si>
  <si>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t>1   Produktionssystemets siffror skiljer sig något från ekonomisystemets 
     (se fotnot i tabell 2:11).
2   Övriga skolor avser grundskolor, högskolor, universitet, kompletterande
      gymnasieutbildning samt där uppgift om skolform saknas. Uppgift om skol- 
      form saknas endast under pågående handläggning, innan ett beslut är fattat.</t>
  </si>
  <si>
    <t>1   Nettoantal studerande som har fått studiehjälp, inklusive de som fått 
     beslut om otillåten frånvaro.
2   Utsökningen i CSN:s produktionssystem avser antal studerande som har 
     fått ett beslut om indragen studiehjälp på grund av otillåten frånvaro.
3   Metoden för att ta fram uppgifter om antalet personer som fått indragen 
     studiehjälp på grund av otillåten frånvaro har förfinats från och med 2010.
     Statistik dessförinnan är därför inte fullt ut jämförbar med årets siffror.
4   Från skolorna har det rapporterats in 14 817 studerande med otillåten
     frånvaro, vilket är något fler än de som senare fått beslut. Uppgift om 
     kön saknas i denna statistik.</t>
  </si>
  <si>
    <t>1   Ett och samma ärende kan hänföras till flera ärendeklasser och därför 
     förekomma flera gånger i tabellen.
2   Beslut om dagliga resor kan inte överklagas.
3   Nettoräknat antal ärenden.
4   Betalningsmottagare är en egen ärendeklass och berör vem som ska stå
     som mottagare för ett visst stöd.</t>
  </si>
  <si>
    <t>1   Ett och samma ärende kan hänföras till flera ärendeklasser och därför
     förekomma flera gånger i tabellen.
2   Beslut om dagliga resor kan inte överklagas.
3   Nettoräknat antal ärenden.
4   Betalningsmottagare är en egen ärendeklass och berör vem som ska stå
     som mottagare för ett visst stöd.
5   Tabellen har sekretessgranskats, vilket innebär att enskilda celler med antal
      mindre än 3 har ersatts med " och att summeringar har justerats.</t>
  </si>
  <si>
    <r>
      <t xml:space="preserve">  Inackorderingstillägg</t>
    </r>
    <r>
      <rPr>
        <vertAlign val="superscript"/>
        <sz val="9"/>
        <rFont val="Arial"/>
        <family val="2"/>
      </rPr>
      <t>5</t>
    </r>
  </si>
  <si>
    <r>
      <t xml:space="preserve">  Extra tillägg</t>
    </r>
    <r>
      <rPr>
        <vertAlign val="superscript"/>
        <sz val="9"/>
        <rFont val="Arial"/>
        <family val="2"/>
      </rPr>
      <t>5</t>
    </r>
  </si>
  <si>
    <r>
      <t>Översända till ÖKS</t>
    </r>
    <r>
      <rPr>
        <vertAlign val="superscript"/>
        <sz val="9"/>
        <rFont val="Arial"/>
        <family val="2"/>
      </rPr>
      <t>3</t>
    </r>
  </si>
  <si>
    <t>1   Inkomstklass i kronor.
2   Inom intervallet är inkomstklasserna 0 kronor samt 1–84 999 kronor netto-
     sammanräknande. Före år 2010 har en bruttosammanräkning skett. Statistik 
     dessförinnan är därför inte fullt ut jämförbar med årets siffror.
3   Nettoantal. En person kan förekomma i flera inkomstklasser i tabellen,
     men är här nettoräknad.</t>
  </si>
  <si>
    <t>Kronor per
månad</t>
  </si>
  <si>
    <r>
      <t>Deltidsstudier</t>
    </r>
    <r>
      <rPr>
        <vertAlign val="superscript"/>
        <sz val="9"/>
        <rFont val="Arial"/>
        <family val="2"/>
      </rPr>
      <t>1</t>
    </r>
  </si>
  <si>
    <t>Antal studerande med studiehjälp, fördelat på 
studietakt och kön, studier i utlandet</t>
  </si>
  <si>
    <t>1   Enligt studiehjälpsreglerna ska utlandsstudier bedrivas på heltid. Därför finns det inte några registreringar på 
     deltidsstudier.
2   Uppgift om studietakt saknas endast under pågående handläggning innan ett beslut är fattat.</t>
  </si>
  <si>
    <t>Antal studerande med studiehjälp, fördelat på studietakt, 
kön och kalenderhalvår, studier i utlandet</t>
  </si>
  <si>
    <t>1   En person kan finnas registrerad på flera skolformer under samma kalenderhalvår.
2   Övriga skolor avser grundskolor, högskolor, universitet, kompletterande
      gymnasieutbildning samt där uppgift om skolform saknas. Uppgift om skol- 
      form saknas endast under pågående handläggning, innan ett beslut är fattat.</t>
  </si>
  <si>
    <t>1   Produktionssystemets siffror skiljer sig något från ekonomisystemets (se fotnot i tabell 2:1).
2   Övriga skolor avser grundskolor, högskolor, universitet, kompletterande
      gymnasieutbildning samt där uppgift om skolform saknas. Uppgift om skol- 
      form saknas endast under pågående handläggning, innan ett beslut är fattat.</t>
  </si>
  <si>
    <r>
      <t>Utbetalda belopp för studiehjälp, fördelat på ålder, 
kön och kalenderhalvår, studier i utlandet, miljoner kronor</t>
    </r>
    <r>
      <rPr>
        <b/>
        <vertAlign val="superscript"/>
        <sz val="10"/>
        <rFont val="Arial"/>
        <family val="2"/>
      </rPr>
      <t>1</t>
    </r>
  </si>
  <si>
    <t>Antal studerande med studiehjälp, fördelat på ålder, 
kön och kalenderhalvår, studier i utlandet</t>
  </si>
  <si>
    <t>1   Enligt studiehjälpsreglerna ska utlandsstudier bedrivas på heltid. Därför finns
     det inte några registreringar på deltidsstudier. 
2   Uppgift om studietakt saknas endast under pågående handläggning innan
     ett beslut är fattat.</t>
  </si>
  <si>
    <r>
      <t>Antal studerande med studiehjälp, fördelat på
bidragsform och kön, studier i Sverige</t>
    </r>
    <r>
      <rPr>
        <b/>
        <vertAlign val="superscript"/>
        <sz val="10"/>
        <rFont val="Arial"/>
        <family val="2"/>
      </rPr>
      <t>1</t>
    </r>
  </si>
  <si>
    <r>
      <t>Antal studerande med studiehjälp, fördelat på bidragsform, 
kön och kalenderhalvår, studier i Sverige</t>
    </r>
    <r>
      <rPr>
        <b/>
        <vertAlign val="superscript"/>
        <sz val="10"/>
        <rFont val="Arial"/>
        <family val="2"/>
      </rPr>
      <t>1</t>
    </r>
  </si>
  <si>
    <r>
      <t>Utbetalda belopp för studiehjälp, fördelat på 
bidragsform och kön, studier i Sverige, miljoner kronor</t>
    </r>
    <r>
      <rPr>
        <b/>
        <vertAlign val="superscript"/>
        <sz val="10"/>
        <rFont val="Arial"/>
        <family val="2"/>
      </rPr>
      <t>1</t>
    </r>
  </si>
  <si>
    <r>
      <t>Utbetalda belopp för studiehjälp, fördelat på bidragsform, 
kön och kalenderhalvår, studier i Sverige, miljoner kronor</t>
    </r>
    <r>
      <rPr>
        <b/>
        <vertAlign val="superscript"/>
        <sz val="10"/>
        <rFont val="Arial"/>
        <family val="2"/>
      </rPr>
      <t>1</t>
    </r>
  </si>
  <si>
    <r>
      <t>Antal studerande med studiehjälp, fördelat på bidragsform, 
kön och kalenderhalvår, studier i utlandet</t>
    </r>
    <r>
      <rPr>
        <b/>
        <vertAlign val="superscript"/>
        <sz val="11"/>
        <rFont val="Arial"/>
        <family val="2"/>
      </rPr>
      <t>1, 2</t>
    </r>
  </si>
  <si>
    <r>
      <t>Utbetalda belopp för studiehjälp, fördelat på bidragsform, kön och 
kalenderhalvår, studier i utlandet, miljoner kronor</t>
    </r>
    <r>
      <rPr>
        <b/>
        <vertAlign val="superscript"/>
        <sz val="10"/>
        <rFont val="Arial"/>
        <family val="2"/>
      </rPr>
      <t>1</t>
    </r>
  </si>
  <si>
    <r>
      <t>Antal studerande med studiehjälp, fördelat på 
bidragsform och kön, studier i utlandet</t>
    </r>
    <r>
      <rPr>
        <b/>
        <vertAlign val="superscript"/>
        <sz val="10"/>
        <rFont val="Arial"/>
        <family val="2"/>
      </rPr>
      <t>1, 2</t>
    </r>
  </si>
  <si>
    <r>
      <t>Utbetalda belopp för studiehjälp, fördelat på bidragsform och kön, studier i utlandet, miljoner kronor</t>
    </r>
    <r>
      <rPr>
        <b/>
        <vertAlign val="superscript"/>
        <sz val="10"/>
        <rFont val="Arial"/>
        <family val="2"/>
      </rPr>
      <t>1</t>
    </r>
  </si>
  <si>
    <r>
      <t>Antal överklagade ärenden för studier i Sverige och 
i utlandet, fördelat på ärendeklass och kalenderår</t>
    </r>
    <r>
      <rPr>
        <b/>
        <vertAlign val="superscript"/>
        <sz val="10"/>
        <rFont val="Arial"/>
        <family val="2"/>
      </rPr>
      <t>1, 2</t>
    </r>
  </si>
  <si>
    <r>
      <t>Antal omprövade ärenden för studier i Sverige och i utlandet, 
fördelat på typ av händelse, ärendeklass och kalenderår</t>
    </r>
    <r>
      <rPr>
        <b/>
        <vertAlign val="superscript"/>
        <sz val="10"/>
        <rFont val="Arial"/>
        <family val="2"/>
      </rPr>
      <t>1, 2</t>
    </r>
  </si>
  <si>
    <r>
      <t>Antal ärenden</t>
    </r>
    <r>
      <rPr>
        <b/>
        <vertAlign val="superscript"/>
        <sz val="10"/>
        <rFont val="Arial"/>
        <family val="2"/>
      </rPr>
      <t>1</t>
    </r>
    <r>
      <rPr>
        <b/>
        <sz val="10"/>
        <rFont val="Arial"/>
        <family val="2"/>
      </rPr>
      <t xml:space="preserve"> för studier i Sverige och i utlandet, 
fördelat på ärendeklass, typ av beslut och kalenderår</t>
    </r>
  </si>
  <si>
    <r>
      <t>Antal studerande med studiehjälp, fördelat på 
skolform och kön, studier i utlandet</t>
    </r>
    <r>
      <rPr>
        <b/>
        <vertAlign val="superscript"/>
        <sz val="10"/>
        <rFont val="Arial"/>
        <family val="2"/>
      </rPr>
      <t>1</t>
    </r>
  </si>
  <si>
    <r>
      <t>1   En person kan finnas registrerad med olika studietakt under samma kalenderår.
2   Med deltidsstudier avses studier på 20, 50 eller 75 procent.</t>
    </r>
    <r>
      <rPr>
        <sz val="8.5"/>
        <color indexed="10"/>
        <rFont val="Arial"/>
        <family val="2"/>
      </rPr>
      <t xml:space="preserve">
</t>
    </r>
    <r>
      <rPr>
        <sz val="8.5"/>
        <rFont val="Arial"/>
        <family val="2"/>
      </rPr>
      <t>3   Uppgift om studietakt saknas endast under pågående handläggning innan
     ett beslut är fattat.</t>
    </r>
  </si>
  <si>
    <r>
      <t>1   Tabellen har sekretessgranskats, vilket innebär att enskilda celler med antal
     mindre än 3 har ersatts med " och att summeringar har justerats.</t>
    </r>
    <r>
      <rPr>
        <sz val="8.5"/>
        <color indexed="10"/>
        <rFont val="Arial"/>
        <family val="2"/>
      </rPr>
      <t xml:space="preserve">
</t>
    </r>
    <r>
      <rPr>
        <sz val="8.5"/>
        <rFont val="Arial"/>
        <family val="2"/>
      </rPr>
      <t>2   Uppgift om skolform saknas endast under pågående handläggning innan
     ett beslut är fattat.
3   En person kan finnas registrerad på flera skolformer under samma kalenderår.</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</si>
</sst>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0.00000"/>
    <numFmt numFmtId="170" formatCode="0.0%"/>
    <numFmt numFmtId="171" formatCode="_-* #,##0\ _k_r_-;\-* #,##0\ _k_r_-;_-* &quot;-&quot;??\ _k_r_-;_-@_-"/>
    <numFmt numFmtId="172" formatCode="&quot;Ja&quot;;&quot;Ja&quot;;&quot;Nej&quot;"/>
    <numFmt numFmtId="173" formatCode="&quot;Sant&quot;;&quot;Sant&quot;;&quot;Falskt&quot;"/>
    <numFmt numFmtId="174" formatCode="&quot;På&quot;;&quot;På&quot;;&quot;Av&quot;"/>
    <numFmt numFmtId="175" formatCode="[$€-2]\ #,##0.00_);[Red]\([$€-2]\ #,##0.00\)"/>
    <numFmt numFmtId="176" formatCode="#,##0.000"/>
    <numFmt numFmtId="177" formatCode="#,##0.0000"/>
    <numFmt numFmtId="178" formatCode="#,##0.0;&quot;-&quot;#,##0.0"/>
  </numFmts>
  <fonts count="44">
    <font>
      <sz val="10"/>
      <name val="Arial"/>
      <family val="0"/>
    </font>
    <font>
      <b/>
      <sz val="10"/>
      <name val="Arial"/>
      <family val="2"/>
    </font>
    <font>
      <sz val="8.5"/>
      <name val="Arial"/>
      <family val="2"/>
    </font>
    <font>
      <sz val="10"/>
      <name val="Futura Book"/>
      <family val="2"/>
    </font>
    <font>
      <vertAlign val="superscript"/>
      <sz val="8.5"/>
      <name val="Futura Book"/>
      <family val="2"/>
    </font>
    <font>
      <sz val="10"/>
      <color indexed="8"/>
      <name val="Arial"/>
      <family val="2"/>
    </font>
    <font>
      <b/>
      <vertAlign val="superscript"/>
      <sz val="10"/>
      <name val="Arial"/>
      <family val="2"/>
    </font>
    <font>
      <b/>
      <sz val="14"/>
      <name val="Arial"/>
      <family val="2"/>
    </font>
    <font>
      <b/>
      <sz val="10"/>
      <name val="Futura Book"/>
      <family val="2"/>
    </font>
    <font>
      <vertAlign val="superscript"/>
      <sz val="9"/>
      <name val="Arial"/>
      <family val="2"/>
    </font>
    <font>
      <b/>
      <vertAlign val="superscript"/>
      <sz val="8"/>
      <name val="Arial"/>
      <family val="2"/>
    </font>
    <font>
      <sz val="8"/>
      <name val="Arial"/>
      <family val="2"/>
    </font>
    <font>
      <b/>
      <vertAlign val="superscript"/>
      <sz val="11"/>
      <name val="Arial"/>
      <family val="2"/>
    </font>
    <font>
      <sz val="10"/>
      <color indexed="10"/>
      <name val="Arial"/>
      <family val="2"/>
    </font>
    <font>
      <u val="single"/>
      <sz val="10"/>
      <color indexed="12"/>
      <name val="Arial"/>
      <family val="2"/>
    </font>
    <font>
      <u val="single"/>
      <sz val="10"/>
      <color indexed="20"/>
      <name val="Arial"/>
      <family val="2"/>
    </font>
    <font>
      <sz val="9"/>
      <name val="Arial"/>
      <family val="2"/>
    </font>
    <font>
      <sz val="9"/>
      <color indexed="8"/>
      <name val="Arial"/>
      <family val="2"/>
    </font>
    <font>
      <sz val="9"/>
      <color indexed="9"/>
      <name val="Arial"/>
      <family val="2"/>
    </font>
    <font>
      <sz val="8.5"/>
      <color indexed="10"/>
      <name val="Arial"/>
      <family val="2"/>
    </font>
    <font>
      <sz val="8.5"/>
      <color indexed="10"/>
      <name val="Futura Book"/>
      <family val="2"/>
    </font>
    <font>
      <b/>
      <sz val="10"/>
      <color indexed="10"/>
      <name val="Arial"/>
      <family val="2"/>
    </font>
    <font>
      <sz val="8.5"/>
      <color indexed="60"/>
      <name val="Arial"/>
      <family val="2"/>
    </font>
    <font>
      <sz val="10"/>
      <color indexed="60"/>
      <name val="Arial"/>
      <family val="2"/>
    </font>
    <font>
      <b/>
      <sz val="10"/>
      <color indexed="10"/>
      <name val="Futura Book"/>
      <family val="2"/>
    </font>
    <font>
      <b/>
      <sz val="8.5"/>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16" borderId="1" applyNumberFormat="0" applyFont="0" applyAlignment="0" applyProtection="0"/>
    <xf numFmtId="0" fontId="28" fillId="17" borderId="2" applyNumberFormat="0" applyAlignment="0" applyProtection="0"/>
    <xf numFmtId="0" fontId="29" fillId="4" borderId="0" applyNumberFormat="0" applyBorder="0" applyAlignment="0" applyProtection="0"/>
    <xf numFmtId="0" fontId="30" fillId="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7" borderId="2" applyNumberFormat="0" applyAlignment="0" applyProtection="0"/>
    <xf numFmtId="0" fontId="33" fillId="22" borderId="3" applyNumberFormat="0" applyAlignment="0" applyProtection="0"/>
    <xf numFmtId="0" fontId="34" fillId="0" borderId="4" applyNumberFormat="0" applyFill="0" applyAlignment="0" applyProtection="0"/>
    <xf numFmtId="0" fontId="35" fillId="23"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3" fontId="5" fillId="0" borderId="0" xfId="0" applyNumberFormat="1" applyFont="1" applyAlignment="1">
      <alignment/>
    </xf>
    <xf numFmtId="0" fontId="1" fillId="0" borderId="0" xfId="0" applyFont="1" applyAlignment="1">
      <alignment/>
    </xf>
    <xf numFmtId="0" fontId="1" fillId="0" borderId="0" xfId="0" applyFont="1" applyBorder="1" applyAlignment="1">
      <alignment/>
    </xf>
    <xf numFmtId="0" fontId="7" fillId="0" borderId="0" xfId="0" applyFont="1" applyAlignment="1">
      <alignment/>
    </xf>
    <xf numFmtId="0" fontId="8" fillId="0" borderId="0" xfId="0" applyFont="1" applyAlignment="1">
      <alignment/>
    </xf>
    <xf numFmtId="49" fontId="0" fillId="0" borderId="0" xfId="0" applyNumberFormat="1" applyFont="1" applyBorder="1" applyAlignment="1">
      <alignment horizontal="right"/>
    </xf>
    <xf numFmtId="3" fontId="5" fillId="0" borderId="0" xfId="0" applyNumberFormat="1" applyFont="1" applyBorder="1" applyAlignment="1">
      <alignment/>
    </xf>
    <xf numFmtId="165" fontId="5" fillId="0" borderId="0" xfId="0" applyNumberFormat="1" applyFont="1" applyBorder="1" applyAlignment="1">
      <alignment/>
    </xf>
    <xf numFmtId="0" fontId="1" fillId="0" borderId="0" xfId="0" applyFont="1" applyBorder="1" applyAlignment="1">
      <alignment wrapText="1"/>
    </xf>
    <xf numFmtId="1" fontId="0" fillId="0" borderId="0" xfId="0" applyNumberFormat="1" applyFont="1" applyAlignment="1">
      <alignment/>
    </xf>
    <xf numFmtId="3"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0" fontId="4" fillId="0" borderId="0" xfId="0" applyFont="1" applyAlignment="1">
      <alignment/>
    </xf>
    <xf numFmtId="1" fontId="0" fillId="0" borderId="0" xfId="0" applyNumberFormat="1" applyFont="1" applyBorder="1" applyAlignment="1">
      <alignment/>
    </xf>
    <xf numFmtId="170" fontId="0" fillId="0" borderId="0" xfId="5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Font="1" applyBorder="1" applyAlignment="1">
      <alignment horizontal="left" indent="1"/>
    </xf>
    <xf numFmtId="0" fontId="1"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9" fontId="0" fillId="0" borderId="0" xfId="50" applyFont="1" applyBorder="1" applyAlignment="1">
      <alignment/>
    </xf>
    <xf numFmtId="165" fontId="0" fillId="0" borderId="0" xfId="0" applyNumberFormat="1" applyAlignment="1">
      <alignment/>
    </xf>
    <xf numFmtId="9" fontId="0" fillId="0" borderId="0" xfId="50" applyFont="1" applyBorder="1" applyAlignment="1">
      <alignment/>
    </xf>
    <xf numFmtId="3" fontId="0" fillId="0" borderId="0" xfId="0" applyNumberFormat="1" applyBorder="1" applyAlignment="1">
      <alignment horizontal="right"/>
    </xf>
    <xf numFmtId="0" fontId="0" fillId="0" borderId="0"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xf>
    <xf numFmtId="0" fontId="0" fillId="0" borderId="0" xfId="0" applyFont="1" applyBorder="1" applyAlignment="1">
      <alignment horizontal="left"/>
    </xf>
    <xf numFmtId="10" fontId="0" fillId="0" borderId="0" xfId="0" applyNumberFormat="1" applyBorder="1" applyAlignment="1">
      <alignment/>
    </xf>
    <xf numFmtId="10" fontId="13" fillId="0" borderId="0" xfId="0" applyNumberFormat="1" applyFont="1" applyBorder="1" applyAlignment="1">
      <alignment/>
    </xf>
    <xf numFmtId="3" fontId="0" fillId="0" borderId="0" xfId="0" applyNumberFormat="1" applyFill="1" applyBorder="1" applyAlignment="1">
      <alignment/>
    </xf>
    <xf numFmtId="3" fontId="16" fillId="0" borderId="0" xfId="0" applyNumberFormat="1" applyFont="1" applyAlignment="1">
      <alignment/>
    </xf>
    <xf numFmtId="0" fontId="16" fillId="0" borderId="10" xfId="0" applyFont="1" applyBorder="1" applyAlignment="1">
      <alignment/>
    </xf>
    <xf numFmtId="49" fontId="16" fillId="0" borderId="10" xfId="0" applyNumberFormat="1" applyFont="1" applyBorder="1" applyAlignment="1">
      <alignment horizontal="right"/>
    </xf>
    <xf numFmtId="0" fontId="16" fillId="0" borderId="0" xfId="0" applyFont="1" applyAlignment="1">
      <alignment/>
    </xf>
    <xf numFmtId="165" fontId="16" fillId="0" borderId="0" xfId="0" applyNumberFormat="1" applyFont="1" applyAlignment="1">
      <alignment/>
    </xf>
    <xf numFmtId="0" fontId="16" fillId="0" borderId="11" xfId="0" applyFont="1" applyBorder="1" applyAlignment="1">
      <alignment/>
    </xf>
    <xf numFmtId="165" fontId="16" fillId="0" borderId="11" xfId="0" applyNumberFormat="1" applyFont="1" applyBorder="1" applyAlignment="1">
      <alignment/>
    </xf>
    <xf numFmtId="3" fontId="16" fillId="0" borderId="11" xfId="0" applyNumberFormat="1" applyFont="1" applyBorder="1" applyAlignment="1">
      <alignment/>
    </xf>
    <xf numFmtId="0" fontId="16" fillId="0" borderId="0" xfId="0" applyFont="1" applyAlignment="1">
      <alignment wrapText="1"/>
    </xf>
    <xf numFmtId="165" fontId="17" fillId="0" borderId="11" xfId="0" applyNumberFormat="1" applyFont="1" applyBorder="1" applyAlignment="1">
      <alignment/>
    </xf>
    <xf numFmtId="165" fontId="16" fillId="0" borderId="0" xfId="50" applyNumberFormat="1" applyFont="1" applyBorder="1" applyAlignment="1">
      <alignment/>
    </xf>
    <xf numFmtId="165" fontId="16" fillId="0" borderId="0" xfId="0" applyNumberFormat="1" applyFont="1" applyBorder="1" applyAlignment="1">
      <alignment/>
    </xf>
    <xf numFmtId="165" fontId="16" fillId="0" borderId="11" xfId="50" applyNumberFormat="1" applyFont="1" applyBorder="1" applyAlignment="1">
      <alignment/>
    </xf>
    <xf numFmtId="165" fontId="17" fillId="0" borderId="0" xfId="0" applyNumberFormat="1" applyFont="1" applyBorder="1" applyAlignment="1">
      <alignment/>
    </xf>
    <xf numFmtId="0" fontId="18" fillId="0" borderId="0" xfId="0" applyFont="1" applyBorder="1" applyAlignment="1">
      <alignment/>
    </xf>
    <xf numFmtId="3" fontId="16" fillId="0" borderId="0" xfId="0" applyNumberFormat="1" applyFont="1" applyBorder="1" applyAlignment="1">
      <alignment/>
    </xf>
    <xf numFmtId="0" fontId="18" fillId="0" borderId="0" xfId="0" applyFont="1" applyAlignment="1">
      <alignment/>
    </xf>
    <xf numFmtId="0" fontId="16" fillId="0" borderId="0" xfId="0" applyFont="1" applyBorder="1" applyAlignment="1">
      <alignment/>
    </xf>
    <xf numFmtId="0" fontId="16" fillId="0" borderId="11" xfId="0" applyFont="1" applyBorder="1" applyAlignment="1">
      <alignment horizontal="left" indent="1"/>
    </xf>
    <xf numFmtId="0" fontId="16" fillId="0" borderId="0" xfId="0" applyFont="1" applyBorder="1" applyAlignment="1">
      <alignment horizontal="left" indent="1"/>
    </xf>
    <xf numFmtId="49" fontId="16" fillId="0" borderId="0" xfId="0" applyNumberFormat="1" applyFont="1" applyBorder="1" applyAlignment="1">
      <alignment horizontal="right"/>
    </xf>
    <xf numFmtId="3" fontId="16" fillId="0" borderId="0" xfId="50" applyNumberFormat="1" applyFont="1" applyBorder="1" applyAlignment="1">
      <alignment/>
    </xf>
    <xf numFmtId="3" fontId="16" fillId="0" borderId="0" xfId="50" applyNumberFormat="1" applyFont="1" applyAlignment="1">
      <alignment/>
    </xf>
    <xf numFmtId="0" fontId="0" fillId="0" borderId="0" xfId="0" applyFont="1" applyBorder="1" applyAlignment="1">
      <alignment/>
    </xf>
    <xf numFmtId="49" fontId="16" fillId="0" borderId="11" xfId="0" applyNumberFormat="1" applyFont="1" applyBorder="1" applyAlignment="1">
      <alignment horizontal="right"/>
    </xf>
    <xf numFmtId="3" fontId="16" fillId="0" borderId="11" xfId="50" applyNumberFormat="1" applyFont="1" applyBorder="1" applyAlignment="1">
      <alignment/>
    </xf>
    <xf numFmtId="3" fontId="16" fillId="0" borderId="0" xfId="0" applyNumberFormat="1" applyFont="1" applyBorder="1" applyAlignment="1">
      <alignment horizontal="right"/>
    </xf>
    <xf numFmtId="0" fontId="16" fillId="0" borderId="0" xfId="0" applyNumberFormat="1" applyFont="1" applyBorder="1" applyAlignment="1">
      <alignment horizontal="right"/>
    </xf>
    <xf numFmtId="0" fontId="1" fillId="0" borderId="12" xfId="0" applyFont="1" applyBorder="1" applyAlignment="1">
      <alignment wrapText="1"/>
    </xf>
    <xf numFmtId="0" fontId="0" fillId="0" borderId="12" xfId="0" applyBorder="1" applyAlignment="1">
      <alignment/>
    </xf>
    <xf numFmtId="0" fontId="16" fillId="0" borderId="11" xfId="0" applyFont="1" applyBorder="1" applyAlignment="1">
      <alignment horizontal="right"/>
    </xf>
    <xf numFmtId="0" fontId="16" fillId="0" borderId="0" xfId="0" applyFont="1" applyBorder="1" applyAlignment="1">
      <alignment wrapText="1"/>
    </xf>
    <xf numFmtId="0" fontId="16" fillId="0" borderId="10" xfId="0" applyFont="1" applyBorder="1" applyAlignment="1">
      <alignment horizontal="right"/>
    </xf>
    <xf numFmtId="0" fontId="11" fillId="0" borderId="0" xfId="0" applyFont="1" applyBorder="1" applyAlignment="1">
      <alignment wrapText="1"/>
    </xf>
    <xf numFmtId="171" fontId="0" fillId="0" borderId="0" xfId="0" applyNumberFormat="1" applyFont="1" applyBorder="1" applyAlignment="1">
      <alignment/>
    </xf>
    <xf numFmtId="3" fontId="0" fillId="0" borderId="0" xfId="0" applyNumberFormat="1" applyAlignment="1">
      <alignment wrapText="1"/>
    </xf>
    <xf numFmtId="165" fontId="0" fillId="0" borderId="0" xfId="0" applyNumberFormat="1" applyFont="1" applyAlignment="1">
      <alignment/>
    </xf>
    <xf numFmtId="3" fontId="1" fillId="0" borderId="0" xfId="0" applyNumberFormat="1" applyFont="1" applyBorder="1" applyAlignment="1">
      <alignment/>
    </xf>
    <xf numFmtId="0" fontId="16" fillId="0" borderId="0" xfId="0" applyFont="1" applyAlignment="1">
      <alignment horizontal="left"/>
    </xf>
    <xf numFmtId="0" fontId="0" fillId="0" borderId="0" xfId="0" applyBorder="1" applyAlignment="1">
      <alignment/>
    </xf>
    <xf numFmtId="0" fontId="2" fillId="0" borderId="0" xfId="0" applyFont="1" applyAlignment="1">
      <alignment wrapText="1"/>
    </xf>
    <xf numFmtId="3" fontId="16" fillId="0" borderId="0" xfId="50" applyNumberFormat="1" applyFont="1" applyAlignment="1">
      <alignment horizontal="right"/>
    </xf>
    <xf numFmtId="3" fontId="16" fillId="0" borderId="0" xfId="0" applyNumberFormat="1" applyFont="1" applyFill="1" applyAlignment="1">
      <alignment/>
    </xf>
    <xf numFmtId="3" fontId="16" fillId="0" borderId="0" xfId="0" applyNumberFormat="1" applyFont="1" applyFill="1" applyBorder="1" applyAlignment="1">
      <alignment/>
    </xf>
    <xf numFmtId="3" fontId="16" fillId="0" borderId="11" xfId="0" applyNumberFormat="1" applyFont="1" applyFill="1" applyBorder="1" applyAlignment="1">
      <alignment/>
    </xf>
    <xf numFmtId="0" fontId="19" fillId="0" borderId="0" xfId="0" applyFont="1" applyBorder="1" applyAlignment="1">
      <alignment wrapText="1"/>
    </xf>
    <xf numFmtId="3" fontId="16" fillId="0" borderId="0" xfId="50" applyNumberFormat="1" applyFont="1" applyBorder="1" applyAlignment="1">
      <alignment horizontal="right"/>
    </xf>
    <xf numFmtId="165" fontId="16" fillId="0" borderId="0" xfId="50" applyNumberFormat="1" applyFont="1" applyAlignment="1">
      <alignment/>
    </xf>
    <xf numFmtId="0" fontId="19" fillId="0" borderId="0" xfId="0" applyFont="1" applyAlignment="1">
      <alignment wrapText="1"/>
    </xf>
    <xf numFmtId="0" fontId="19" fillId="0" borderId="0" xfId="0" applyFont="1" applyAlignment="1">
      <alignment vertical="top" wrapText="1"/>
    </xf>
    <xf numFmtId="165" fontId="16" fillId="0" borderId="0" xfId="0" applyNumberFormat="1" applyFont="1" applyAlignment="1">
      <alignment horizontal="right"/>
    </xf>
    <xf numFmtId="165" fontId="16" fillId="0" borderId="0" xfId="0" applyNumberFormat="1" applyFont="1" applyFill="1" applyAlignment="1">
      <alignment/>
    </xf>
    <xf numFmtId="0" fontId="21" fillId="0" borderId="0" xfId="0" applyFont="1" applyAlignment="1">
      <alignment/>
    </xf>
    <xf numFmtId="0" fontId="13" fillId="0" borderId="0" xfId="0" applyFont="1" applyAlignment="1">
      <alignment/>
    </xf>
    <xf numFmtId="0" fontId="24" fillId="0" borderId="0" xfId="0" applyFont="1" applyAlignment="1">
      <alignment/>
    </xf>
    <xf numFmtId="0" fontId="16" fillId="0" borderId="11"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0" applyFont="1" applyFill="1" applyBorder="1" applyAlignment="1">
      <alignment/>
    </xf>
    <xf numFmtId="0" fontId="16" fillId="0" borderId="0" xfId="0" applyFont="1" applyFill="1" applyBorder="1" applyAlignment="1">
      <alignment/>
    </xf>
    <xf numFmtId="3" fontId="16" fillId="0" borderId="0" xfId="50" applyNumberFormat="1" applyFont="1" applyFill="1" applyBorder="1" applyAlignment="1">
      <alignment/>
    </xf>
    <xf numFmtId="0" fontId="0" fillId="0" borderId="0" xfId="0" applyFill="1" applyBorder="1" applyAlignment="1">
      <alignment/>
    </xf>
    <xf numFmtId="3" fontId="16" fillId="0" borderId="11" xfId="50" applyNumberFormat="1" applyFont="1" applyFill="1" applyBorder="1" applyAlignment="1">
      <alignment/>
    </xf>
    <xf numFmtId="165" fontId="16" fillId="0" borderId="11" xfId="0" applyNumberFormat="1" applyFont="1" applyFill="1" applyBorder="1" applyAlignment="1">
      <alignment/>
    </xf>
    <xf numFmtId="165" fontId="16" fillId="0" borderId="11" xfId="5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13" fillId="0" borderId="0" xfId="0" applyFont="1" applyFill="1" applyAlignment="1">
      <alignment/>
    </xf>
    <xf numFmtId="0" fontId="21" fillId="0" borderId="0" xfId="0" applyFont="1" applyAlignment="1">
      <alignment wrapText="1"/>
    </xf>
    <xf numFmtId="0" fontId="2" fillId="0" borderId="0" xfId="0" applyFont="1" applyAlignment="1">
      <alignment/>
    </xf>
    <xf numFmtId="0" fontId="2" fillId="0" borderId="0" xfId="0" applyFont="1" applyBorder="1" applyAlignment="1">
      <alignment/>
    </xf>
    <xf numFmtId="0" fontId="0" fillId="0" borderId="12" xfId="0" applyFont="1" applyBorder="1" applyAlignment="1">
      <alignment/>
    </xf>
    <xf numFmtId="3" fontId="16" fillId="0" borderId="11" xfId="50" applyNumberFormat="1" applyFont="1" applyBorder="1" applyAlignment="1">
      <alignment horizontal="right"/>
    </xf>
    <xf numFmtId="165" fontId="16" fillId="0" borderId="0" xfId="50" applyNumberFormat="1" applyFont="1" applyBorder="1" applyAlignment="1">
      <alignment horizontal="right"/>
    </xf>
    <xf numFmtId="165" fontId="16" fillId="0" borderId="11" xfId="50" applyNumberFormat="1" applyFont="1" applyBorder="1" applyAlignment="1">
      <alignment horizontal="right"/>
    </xf>
    <xf numFmtId="0" fontId="16" fillId="0" borderId="12" xfId="0" applyNumberFormat="1" applyFont="1" applyBorder="1" applyAlignment="1" quotePrefix="1">
      <alignment horizontal="right"/>
    </xf>
    <xf numFmtId="0" fontId="1" fillId="0" borderId="12" xfId="0" applyNumberFormat="1" applyFont="1" applyBorder="1" applyAlignment="1">
      <alignment wrapText="1"/>
    </xf>
    <xf numFmtId="0" fontId="0" fillId="0" borderId="12" xfId="0" applyNumberFormat="1" applyBorder="1" applyAlignment="1">
      <alignment/>
    </xf>
    <xf numFmtId="46" fontId="16" fillId="0" borderId="12" xfId="0" applyNumberFormat="1" applyFont="1" applyBorder="1" applyAlignment="1" quotePrefix="1">
      <alignment horizontal="right"/>
    </xf>
    <xf numFmtId="0" fontId="16" fillId="0" borderId="0" xfId="0" applyNumberFormat="1" applyFont="1" applyBorder="1" applyAlignment="1" quotePrefix="1">
      <alignment horizontal="right"/>
    </xf>
    <xf numFmtId="49" fontId="16" fillId="0" borderId="0" xfId="0" applyNumberFormat="1" applyFont="1" applyBorder="1" applyAlignment="1" quotePrefix="1">
      <alignment horizontal="right"/>
    </xf>
    <xf numFmtId="0" fontId="2" fillId="0" borderId="0" xfId="0" applyFont="1" applyBorder="1" applyAlignment="1">
      <alignment horizontal="left"/>
    </xf>
    <xf numFmtId="0" fontId="2" fillId="0" borderId="0" xfId="0" applyFont="1" applyBorder="1" applyAlignment="1">
      <alignment horizontal="left" wrapText="1"/>
    </xf>
    <xf numFmtId="3" fontId="16" fillId="0" borderId="0" xfId="0" applyNumberFormat="1" applyFont="1" applyAlignment="1">
      <alignment horizontal="right"/>
    </xf>
    <xf numFmtId="3" fontId="16" fillId="0" borderId="11" xfId="0" applyNumberFormat="1" applyFont="1" applyBorder="1" applyAlignment="1">
      <alignment horizontal="right"/>
    </xf>
    <xf numFmtId="3" fontId="16" fillId="0" borderId="0" xfId="0" applyNumberFormat="1" applyFont="1" applyFill="1" applyAlignment="1">
      <alignment horizontal="right"/>
    </xf>
    <xf numFmtId="3" fontId="16"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16" fillId="0" borderId="11" xfId="0" applyFont="1" applyBorder="1" applyAlignment="1">
      <alignment wrapText="1"/>
    </xf>
    <xf numFmtId="3" fontId="16" fillId="0" borderId="0" xfId="50" applyNumberFormat="1" applyFont="1" applyFill="1" applyBorder="1" applyAlignment="1">
      <alignment horizontal="right"/>
    </xf>
    <xf numFmtId="3" fontId="16" fillId="0" borderId="11" xfId="50" applyNumberFormat="1" applyFont="1" applyFill="1" applyBorder="1" applyAlignment="1">
      <alignment horizontal="right"/>
    </xf>
    <xf numFmtId="0" fontId="0" fillId="0" borderId="0" xfId="0" applyAlignment="1">
      <alignment horizontal="left" vertical="center"/>
    </xf>
    <xf numFmtId="3" fontId="43" fillId="0" borderId="0" xfId="0" applyNumberFormat="1" applyFont="1" applyBorder="1" applyAlignment="1">
      <alignment/>
    </xf>
    <xf numFmtId="0" fontId="18" fillId="0" borderId="0" xfId="0" applyFont="1" applyBorder="1" applyAlignment="1">
      <alignment horizontal="left"/>
    </xf>
    <xf numFmtId="0" fontId="16" fillId="0" borderId="0" xfId="0" applyFont="1" applyFill="1" applyAlignment="1">
      <alignment horizontal="right"/>
    </xf>
    <xf numFmtId="165" fontId="16" fillId="0" borderId="0" xfId="0" applyNumberFormat="1" applyFont="1" applyFill="1" applyAlignment="1">
      <alignment horizontal="right"/>
    </xf>
    <xf numFmtId="49" fontId="16" fillId="0" borderId="12" xfId="0" applyNumberFormat="1" applyFont="1" applyBorder="1" applyAlignment="1">
      <alignment horizontal="right"/>
    </xf>
    <xf numFmtId="3" fontId="16" fillId="0" borderId="11" xfId="0" applyNumberFormat="1" applyFont="1" applyFill="1" applyBorder="1" applyAlignment="1">
      <alignment horizontal="right"/>
    </xf>
    <xf numFmtId="165" fontId="16" fillId="0" borderId="0" xfId="0" applyNumberFormat="1" applyFont="1" applyFill="1" applyBorder="1" applyAlignment="1">
      <alignment/>
    </xf>
    <xf numFmtId="165" fontId="16" fillId="0" borderId="0" xfId="50" applyNumberFormat="1" applyFont="1" applyAlignment="1">
      <alignment horizontal="right"/>
    </xf>
    <xf numFmtId="165" fontId="16" fillId="0" borderId="0" xfId="0" applyNumberFormat="1" applyFont="1" applyBorder="1" applyAlignment="1">
      <alignment horizontal="right"/>
    </xf>
    <xf numFmtId="165" fontId="16" fillId="0" borderId="0" xfId="50" applyNumberFormat="1" applyFont="1" applyFill="1" applyBorder="1" applyAlignment="1">
      <alignment horizontal="right"/>
    </xf>
    <xf numFmtId="3" fontId="16" fillId="0" borderId="0" xfId="50" applyNumberFormat="1" applyFont="1" applyFill="1" applyAlignment="1">
      <alignment horizontal="right"/>
    </xf>
    <xf numFmtId="165" fontId="16" fillId="0" borderId="0" xfId="50" applyNumberFormat="1" applyFont="1" applyFill="1" applyAlignment="1">
      <alignment horizontal="right"/>
    </xf>
    <xf numFmtId="0" fontId="16" fillId="0" borderId="10" xfId="0" applyFont="1" applyBorder="1" applyAlignment="1">
      <alignment horizontal="right" wrapText="1"/>
    </xf>
    <xf numFmtId="9" fontId="0" fillId="0" borderId="0" xfId="50" applyAlignment="1">
      <alignment/>
    </xf>
    <xf numFmtId="49" fontId="16" fillId="0" borderId="0" xfId="0" applyNumberFormat="1" applyFont="1" applyFill="1" applyBorder="1" applyAlignment="1">
      <alignment horizontal="right"/>
    </xf>
    <xf numFmtId="9" fontId="16" fillId="0" borderId="0" xfId="50" applyFont="1" applyBorder="1" applyAlignment="1">
      <alignment/>
    </xf>
    <xf numFmtId="170" fontId="0" fillId="0" borderId="0" xfId="50" applyNumberFormat="1" applyFont="1" applyBorder="1" applyAlignment="1">
      <alignment/>
    </xf>
    <xf numFmtId="9" fontId="0" fillId="0" borderId="0" xfId="50" applyFont="1" applyAlignment="1">
      <alignment/>
    </xf>
    <xf numFmtId="168" fontId="0" fillId="0" borderId="0" xfId="0" applyNumberFormat="1" applyFont="1" applyAlignment="1">
      <alignment/>
    </xf>
    <xf numFmtId="3" fontId="2" fillId="0" borderId="0" xfId="0" applyNumberFormat="1" applyFont="1" applyAlignment="1">
      <alignment/>
    </xf>
    <xf numFmtId="0" fontId="4" fillId="0" borderId="0" xfId="0" applyFont="1" applyBorder="1" applyAlignment="1">
      <alignment/>
    </xf>
    <xf numFmtId="0" fontId="16" fillId="0" borderId="0" xfId="0" applyFont="1" applyBorder="1" applyAlignment="1">
      <alignment horizontal="right"/>
    </xf>
    <xf numFmtId="0" fontId="0" fillId="0" borderId="0" xfId="0" applyAlignment="1">
      <alignment/>
    </xf>
    <xf numFmtId="0" fontId="1" fillId="0" borderId="11" xfId="0" applyFont="1" applyBorder="1" applyAlignment="1">
      <alignment horizontal="left" wrapText="1"/>
    </xf>
    <xf numFmtId="0" fontId="2" fillId="0" borderId="0" xfId="0" applyFont="1" applyBorder="1" applyAlignment="1">
      <alignment horizontal="left" wrapText="1"/>
    </xf>
    <xf numFmtId="0" fontId="11" fillId="0" borderId="12" xfId="0" applyFont="1" applyBorder="1" applyAlignment="1">
      <alignment wrapText="1"/>
    </xf>
    <xf numFmtId="0" fontId="0" fillId="0" borderId="12" xfId="0" applyBorder="1" applyAlignment="1">
      <alignment wrapText="1"/>
    </xf>
    <xf numFmtId="0" fontId="0" fillId="0" borderId="12" xfId="0" applyFont="1" applyBorder="1" applyAlignment="1">
      <alignment horizontal="left"/>
    </xf>
    <xf numFmtId="0" fontId="1" fillId="0" borderId="11" xfId="0" applyFont="1" applyBorder="1" applyAlignment="1">
      <alignment wrapText="1"/>
    </xf>
    <xf numFmtId="0" fontId="0" fillId="0" borderId="11" xfId="0" applyBorder="1" applyAlignment="1">
      <alignment/>
    </xf>
    <xf numFmtId="0" fontId="0" fillId="0" borderId="11" xfId="0" applyBorder="1" applyAlignment="1">
      <alignment wrapText="1"/>
    </xf>
    <xf numFmtId="0" fontId="1" fillId="0" borderId="0" xfId="0" applyFont="1" applyBorder="1" applyAlignment="1">
      <alignment wrapText="1"/>
    </xf>
    <xf numFmtId="0" fontId="0" fillId="0" borderId="0" xfId="0" applyBorder="1" applyAlignment="1">
      <alignment/>
    </xf>
    <xf numFmtId="0" fontId="2" fillId="0" borderId="12" xfId="0" applyFont="1" applyBorder="1" applyAlignment="1">
      <alignment wrapText="1"/>
    </xf>
    <xf numFmtId="0" fontId="0" fillId="0" borderId="12" xfId="0" applyFont="1" applyBorder="1" applyAlignment="1">
      <alignment wrapText="1"/>
    </xf>
    <xf numFmtId="0" fontId="2" fillId="0" borderId="0" xfId="0"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2" fillId="0" borderId="12" xfId="0" applyFont="1" applyFill="1" applyBorder="1" applyAlignment="1">
      <alignment horizontal="left"/>
    </xf>
    <xf numFmtId="0" fontId="22" fillId="0" borderId="12" xfId="0" applyFont="1" applyFill="1" applyBorder="1" applyAlignment="1">
      <alignment horizontal="left"/>
    </xf>
    <xf numFmtId="0" fontId="2" fillId="0" borderId="12" xfId="0" applyFont="1" applyBorder="1" applyAlignment="1">
      <alignment horizontal="left"/>
    </xf>
    <xf numFmtId="0" fontId="16" fillId="0" borderId="12" xfId="0" applyFont="1" applyBorder="1" applyAlignment="1">
      <alignment horizontal="left"/>
    </xf>
    <xf numFmtId="0" fontId="0" fillId="0" borderId="11" xfId="0" applyFont="1" applyBorder="1" applyAlignment="1">
      <alignment/>
    </xf>
    <xf numFmtId="0" fontId="4" fillId="0" borderId="0" xfId="0" applyFont="1" applyAlignment="1">
      <alignment wrapText="1"/>
    </xf>
    <xf numFmtId="0" fontId="2" fillId="0" borderId="12"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wrapText="1"/>
    </xf>
    <xf numFmtId="0" fontId="13" fillId="0" borderId="12" xfId="0" applyFont="1" applyBorder="1" applyAlignment="1">
      <alignment/>
    </xf>
    <xf numFmtId="0" fontId="20" fillId="0" borderId="0" xfId="0" applyFont="1" applyAlignment="1">
      <alignment wrapText="1"/>
    </xf>
    <xf numFmtId="0" fontId="0" fillId="0" borderId="0" xfId="0" applyFont="1" applyBorder="1" applyAlignment="1">
      <alignment wrapText="1"/>
    </xf>
    <xf numFmtId="0" fontId="0" fillId="0" borderId="0" xfId="0" applyBorder="1" applyAlignment="1">
      <alignment wrapText="1"/>
    </xf>
    <xf numFmtId="0" fontId="2" fillId="0" borderId="12" xfId="0" applyFont="1" applyFill="1" applyBorder="1" applyAlignment="1">
      <alignment horizontal="left" wrapText="1"/>
    </xf>
    <xf numFmtId="0" fontId="1" fillId="0" borderId="0" xfId="0" applyFont="1" applyAlignment="1">
      <alignment wrapText="1"/>
    </xf>
    <xf numFmtId="0" fontId="2" fillId="0" borderId="0" xfId="0" applyFont="1" applyBorder="1" applyAlignment="1">
      <alignment horizontal="left"/>
    </xf>
    <xf numFmtId="0" fontId="2" fillId="0" borderId="12" xfId="0" applyFont="1" applyBorder="1" applyAlignment="1">
      <alignment horizontal="left" vertical="center" wrapText="1"/>
    </xf>
    <xf numFmtId="0" fontId="2" fillId="0" borderId="0" xfId="0" applyFont="1" applyAlignment="1">
      <alignment wrapText="1"/>
    </xf>
    <xf numFmtId="0" fontId="19" fillId="0" borderId="0" xfId="0" applyFont="1" applyAlignment="1">
      <alignment wrapText="1"/>
    </xf>
    <xf numFmtId="0" fontId="0" fillId="0" borderId="0" xfId="0" applyFont="1" applyAlignment="1">
      <alignment wrapText="1"/>
    </xf>
    <xf numFmtId="0" fontId="0" fillId="0" borderId="0" xfId="0" applyFont="1" applyBorder="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7"/>
  <sheetViews>
    <sheetView tabSelected="1" zoomScaleSheetLayoutView="100" zoomScalePageLayoutView="0" workbookViewId="0" topLeftCell="A1">
      <pane xSplit="1" topLeftCell="B1" activePane="topRight" state="frozen"/>
      <selection pane="topLeft" activeCell="A1" sqref="A1"/>
      <selection pane="topRight" activeCell="B2" sqref="B2"/>
    </sheetView>
  </sheetViews>
  <sheetFormatPr defaultColWidth="9.140625" defaultRowHeight="12.75"/>
  <cols>
    <col min="1" max="1" width="28.7109375" style="0" customWidth="1"/>
    <col min="2" max="2" width="10.7109375" style="0" bestFit="1" customWidth="1"/>
    <col min="3" max="4" width="11.28125" style="0" bestFit="1" customWidth="1"/>
    <col min="6" max="6" width="9.421875" style="0" customWidth="1"/>
    <col min="7" max="7" width="8.7109375" style="0" customWidth="1"/>
    <col min="9" max="9" width="12.28125" style="0" bestFit="1" customWidth="1"/>
    <col min="10" max="10" width="12.7109375" style="0" bestFit="1" customWidth="1"/>
    <col min="11" max="11" width="16.140625" style="0" bestFit="1" customWidth="1"/>
  </cols>
  <sheetData>
    <row r="1" ht="18">
      <c r="A1" s="9" t="s">
        <v>16</v>
      </c>
    </row>
    <row r="2" ht="12.75" customHeight="1">
      <c r="A2" s="9"/>
    </row>
    <row r="3" ht="12.75" customHeight="1">
      <c r="A3" s="9"/>
    </row>
    <row r="4" spans="1:5" ht="12.75" customHeight="1">
      <c r="A4" s="1" t="s">
        <v>17</v>
      </c>
      <c r="B4" s="4"/>
      <c r="C4" s="4"/>
      <c r="D4" s="4"/>
      <c r="E4" s="4"/>
    </row>
    <row r="5" spans="1:7" ht="28.5" customHeight="1">
      <c r="A5" s="164" t="s">
        <v>72</v>
      </c>
      <c r="B5" s="164"/>
      <c r="C5" s="164"/>
      <c r="D5" s="164"/>
      <c r="E5" s="164"/>
      <c r="F5" s="166"/>
      <c r="G5" s="166"/>
    </row>
    <row r="6" spans="1:7" ht="12.75" customHeight="1">
      <c r="A6" s="42"/>
      <c r="B6" s="43" t="s">
        <v>51</v>
      </c>
      <c r="C6" s="43" t="s">
        <v>52</v>
      </c>
      <c r="D6" s="43" t="s">
        <v>81</v>
      </c>
      <c r="E6" s="43" t="s">
        <v>82</v>
      </c>
      <c r="F6" s="43" t="s">
        <v>156</v>
      </c>
      <c r="G6" s="43" t="s">
        <v>157</v>
      </c>
    </row>
    <row r="7" spans="1:9" ht="16.5" customHeight="1">
      <c r="A7" s="44" t="s">
        <v>78</v>
      </c>
      <c r="B7" s="45">
        <v>2460.164</v>
      </c>
      <c r="C7" s="45">
        <v>1555.891</v>
      </c>
      <c r="D7" s="45">
        <v>2499.688243724</v>
      </c>
      <c r="E7" s="45">
        <v>1552.425280837</v>
      </c>
      <c r="F7" s="45">
        <v>2489.9089556</v>
      </c>
      <c r="G7" s="45">
        <v>1514.6994069</v>
      </c>
      <c r="H7" s="31"/>
      <c r="I7" s="31"/>
    </row>
    <row r="8" spans="1:9" ht="12.75" customHeight="1">
      <c r="A8" s="46" t="s">
        <v>73</v>
      </c>
      <c r="B8" s="47">
        <v>2460.559</v>
      </c>
      <c r="C8" s="47">
        <v>1554.391</v>
      </c>
      <c r="D8" s="47">
        <v>2501.041787</v>
      </c>
      <c r="E8" s="47">
        <v>1552.380751</v>
      </c>
      <c r="F8" s="47">
        <v>2492.59542</v>
      </c>
      <c r="G8" s="47">
        <v>1511.28366</v>
      </c>
      <c r="H8" s="31"/>
      <c r="I8" s="31"/>
    </row>
    <row r="9" spans="1:7" ht="49.5" customHeight="1">
      <c r="A9" s="169" t="s">
        <v>146</v>
      </c>
      <c r="B9" s="169"/>
      <c r="C9" s="169"/>
      <c r="D9" s="169"/>
      <c r="E9" s="170"/>
      <c r="F9" s="170"/>
      <c r="G9" s="170"/>
    </row>
    <row r="10" spans="1:7" ht="12.75" customHeight="1">
      <c r="A10" s="29"/>
      <c r="B10" s="51"/>
      <c r="C10" s="51"/>
      <c r="D10" s="51"/>
      <c r="E10" s="52"/>
      <c r="F10" s="51"/>
      <c r="G10" s="52"/>
    </row>
    <row r="11" spans="1:8" ht="12.75" customHeight="1">
      <c r="A11" s="29"/>
      <c r="B11" s="54"/>
      <c r="C11" s="54"/>
      <c r="D11" s="54"/>
      <c r="E11" s="54"/>
      <c r="F11" s="54"/>
      <c r="G11" s="54"/>
      <c r="H11" s="20"/>
    </row>
    <row r="12" ht="13.5" customHeight="1">
      <c r="A12" s="9"/>
    </row>
    <row r="13" s="10" customFormat="1" ht="12.75">
      <c r="A13" s="1" t="s">
        <v>18</v>
      </c>
    </row>
    <row r="14" spans="1:7" s="1" customFormat="1" ht="28.5" customHeight="1">
      <c r="A14" s="167" t="s">
        <v>184</v>
      </c>
      <c r="B14" s="167"/>
      <c r="C14" s="167"/>
      <c r="D14" s="167"/>
      <c r="E14" s="167"/>
      <c r="F14" s="168"/>
      <c r="G14" s="168"/>
    </row>
    <row r="15" spans="1:12" s="1" customFormat="1" ht="15.75" customHeight="1">
      <c r="A15" s="69"/>
      <c r="B15" s="119" t="s">
        <v>156</v>
      </c>
      <c r="C15" s="117"/>
      <c r="D15" s="117"/>
      <c r="E15" s="116" t="s">
        <v>157</v>
      </c>
      <c r="F15" s="118"/>
      <c r="G15" s="118"/>
      <c r="J15" s="27"/>
      <c r="K15" s="61"/>
      <c r="L15" s="61"/>
    </row>
    <row r="16" spans="1:12" s="4" customFormat="1" ht="15.75" customHeight="1">
      <c r="A16" s="71"/>
      <c r="B16" s="65" t="s">
        <v>45</v>
      </c>
      <c r="C16" s="65" t="s">
        <v>46</v>
      </c>
      <c r="D16" s="65" t="s">
        <v>2</v>
      </c>
      <c r="E16" s="65" t="s">
        <v>45</v>
      </c>
      <c r="F16" s="65" t="s">
        <v>46</v>
      </c>
      <c r="G16" s="65" t="s">
        <v>2</v>
      </c>
      <c r="H16" s="11"/>
      <c r="J16" s="58"/>
      <c r="K16" s="19"/>
      <c r="L16" s="19"/>
    </row>
    <row r="17" spans="1:12" ht="16.5" customHeight="1">
      <c r="A17" s="44" t="s">
        <v>14</v>
      </c>
      <c r="B17" s="63">
        <v>187781</v>
      </c>
      <c r="C17" s="63">
        <v>198313</v>
      </c>
      <c r="D17" s="63">
        <f>SUM(B17:C17)</f>
        <v>386094</v>
      </c>
      <c r="E17" s="63">
        <v>172574</v>
      </c>
      <c r="F17" s="63">
        <v>183449</v>
      </c>
      <c r="G17" s="41">
        <f>SUM(E17:F17)</f>
        <v>356023</v>
      </c>
      <c r="I17" s="17"/>
      <c r="J17" s="60"/>
      <c r="K17" s="20"/>
      <c r="L17" s="20"/>
    </row>
    <row r="18" spans="1:12" ht="16.5" customHeight="1">
      <c r="A18" s="44" t="s">
        <v>8</v>
      </c>
      <c r="B18" s="63">
        <v>4805</v>
      </c>
      <c r="C18" s="63">
        <v>3018</v>
      </c>
      <c r="D18" s="63">
        <f>SUM(B18:C18)</f>
        <v>7823</v>
      </c>
      <c r="E18" s="63">
        <v>4437</v>
      </c>
      <c r="F18" s="63">
        <v>2946</v>
      </c>
      <c r="G18" s="41">
        <f>SUM(E18:F18)</f>
        <v>7383</v>
      </c>
      <c r="I18" s="17"/>
      <c r="J18" s="60"/>
      <c r="K18" s="20"/>
      <c r="L18" s="20"/>
    </row>
    <row r="19" spans="1:12" ht="16.5" customHeight="1">
      <c r="A19" s="46" t="s">
        <v>7</v>
      </c>
      <c r="B19" s="66">
        <v>5078</v>
      </c>
      <c r="C19" s="66">
        <v>6618</v>
      </c>
      <c r="D19" s="66">
        <f>SUM(B19:C19)</f>
        <v>11696</v>
      </c>
      <c r="E19" s="66">
        <v>4330</v>
      </c>
      <c r="F19" s="66">
        <v>5819</v>
      </c>
      <c r="G19" s="48">
        <f>SUM(E19:F19)</f>
        <v>10149</v>
      </c>
      <c r="I19" s="17"/>
      <c r="J19" s="58"/>
      <c r="K19" s="20"/>
      <c r="L19" s="20"/>
    </row>
    <row r="20" spans="1:12" s="110" customFormat="1" ht="11.25">
      <c r="A20" s="174" t="s">
        <v>126</v>
      </c>
      <c r="B20" s="175"/>
      <c r="C20" s="175"/>
      <c r="D20" s="175"/>
      <c r="E20" s="175"/>
      <c r="F20" s="175"/>
      <c r="G20" s="175"/>
      <c r="J20" s="111"/>
      <c r="K20" s="111"/>
      <c r="L20" s="111"/>
    </row>
    <row r="21" spans="10:12" ht="12.75">
      <c r="J21" s="60"/>
      <c r="K21" s="20"/>
      <c r="L21" s="20"/>
    </row>
    <row r="22" spans="10:12" ht="12.75">
      <c r="J22" s="60"/>
      <c r="K22" s="20"/>
      <c r="L22" s="20"/>
    </row>
    <row r="23" spans="10:12" ht="12.75">
      <c r="J23" s="60"/>
      <c r="K23" s="20"/>
      <c r="L23" s="20"/>
    </row>
    <row r="24" spans="1:12" s="1" customFormat="1" ht="12.75">
      <c r="A24" s="1" t="s">
        <v>19</v>
      </c>
      <c r="J24" s="58"/>
      <c r="K24" s="27"/>
      <c r="L24" s="27"/>
    </row>
    <row r="25" spans="1:10" s="1" customFormat="1" ht="28.5" customHeight="1">
      <c r="A25" s="164" t="s">
        <v>186</v>
      </c>
      <c r="B25" s="164"/>
      <c r="C25" s="164"/>
      <c r="D25" s="164"/>
      <c r="E25" s="164"/>
      <c r="F25" s="164"/>
      <c r="G25" s="164"/>
      <c r="H25" s="14"/>
      <c r="I25" s="7"/>
      <c r="J25" s="7"/>
    </row>
    <row r="26" spans="1:14" s="4" customFormat="1" ht="15.75" customHeight="1">
      <c r="A26" s="69"/>
      <c r="B26" s="119" t="s">
        <v>156</v>
      </c>
      <c r="C26" s="117"/>
      <c r="D26" s="117"/>
      <c r="E26" s="116" t="s">
        <v>157</v>
      </c>
      <c r="F26" s="118"/>
      <c r="G26" s="118"/>
      <c r="H26" s="11"/>
      <c r="L26" s="19"/>
      <c r="M26" s="61"/>
      <c r="N26" s="61"/>
    </row>
    <row r="27" spans="1:14" s="4" customFormat="1" ht="15.75" customHeight="1">
      <c r="A27" s="71"/>
      <c r="B27" s="65" t="s">
        <v>45</v>
      </c>
      <c r="C27" s="65" t="s">
        <v>46</v>
      </c>
      <c r="D27" s="65" t="s">
        <v>2</v>
      </c>
      <c r="E27" s="65" t="s">
        <v>45</v>
      </c>
      <c r="F27" s="65" t="s">
        <v>46</v>
      </c>
      <c r="G27" s="65" t="s">
        <v>2</v>
      </c>
      <c r="H27" s="11"/>
      <c r="L27" s="58"/>
      <c r="M27" s="19"/>
      <c r="N27" s="19"/>
    </row>
    <row r="28" spans="1:14" s="4" customFormat="1" ht="16.5" customHeight="1">
      <c r="A28" s="44" t="s">
        <v>14</v>
      </c>
      <c r="B28" s="45">
        <v>1153.495874</v>
      </c>
      <c r="C28" s="45">
        <v>1210.089301</v>
      </c>
      <c r="D28" s="45">
        <f>SUM(B28:C28)</f>
        <v>2363.585175</v>
      </c>
      <c r="E28" s="45">
        <v>695.561999994</v>
      </c>
      <c r="F28" s="45">
        <v>737.121</v>
      </c>
      <c r="G28" s="45">
        <f>SUM(E28:F28)</f>
        <v>1432.682999994</v>
      </c>
      <c r="H28" s="6"/>
      <c r="L28" s="72"/>
      <c r="M28" s="19"/>
      <c r="N28" s="19"/>
    </row>
    <row r="29" spans="1:14" s="4" customFormat="1" ht="16.5" customHeight="1">
      <c r="A29" s="49" t="s">
        <v>8</v>
      </c>
      <c r="B29" s="45">
        <v>37.851246727</v>
      </c>
      <c r="C29" s="45">
        <v>24.072472918</v>
      </c>
      <c r="D29" s="45">
        <f>SUM(B29:C29)</f>
        <v>61.923719645000006</v>
      </c>
      <c r="E29" s="45">
        <v>27.42727489</v>
      </c>
      <c r="F29" s="45">
        <v>18.276691955</v>
      </c>
      <c r="G29" s="45">
        <f>SUM(E29:F29)</f>
        <v>45.703966845</v>
      </c>
      <c r="H29" s="6"/>
      <c r="L29" s="58"/>
      <c r="M29" s="19"/>
      <c r="N29" s="19"/>
    </row>
    <row r="30" spans="1:14" s="4" customFormat="1" ht="16.5" customHeight="1">
      <c r="A30" s="58" t="s">
        <v>7</v>
      </c>
      <c r="B30" s="52">
        <v>25.558218995</v>
      </c>
      <c r="C30" s="52">
        <v>33.059050997</v>
      </c>
      <c r="D30" s="52">
        <f>SUM(B30:C30)</f>
        <v>58.617269992000004</v>
      </c>
      <c r="E30" s="52">
        <v>14.018971</v>
      </c>
      <c r="F30" s="52">
        <v>18.905545998</v>
      </c>
      <c r="G30" s="52">
        <f>SUM(E30:F30)</f>
        <v>32.924516998</v>
      </c>
      <c r="H30" s="6"/>
      <c r="L30" s="58"/>
      <c r="M30" s="19"/>
      <c r="N30" s="19"/>
    </row>
    <row r="31" spans="1:14" s="4" customFormat="1" ht="16.5" customHeight="1">
      <c r="A31" s="46" t="s">
        <v>2</v>
      </c>
      <c r="B31" s="47">
        <f aca="true" t="shared" si="0" ref="B31:G31">SUM(B28:B30)</f>
        <v>1216.905339722</v>
      </c>
      <c r="C31" s="47">
        <f t="shared" si="0"/>
        <v>1267.2208249149999</v>
      </c>
      <c r="D31" s="47">
        <f t="shared" si="0"/>
        <v>2484.126164637</v>
      </c>
      <c r="E31" s="47">
        <f t="shared" si="0"/>
        <v>737.008245884</v>
      </c>
      <c r="F31" s="47">
        <f t="shared" si="0"/>
        <v>774.303237953</v>
      </c>
      <c r="G31" s="47">
        <f t="shared" si="0"/>
        <v>1511.311483837</v>
      </c>
      <c r="H31" s="6"/>
      <c r="L31" s="58"/>
      <c r="M31" s="19"/>
      <c r="N31" s="19"/>
    </row>
    <row r="32" spans="1:8" s="4" customFormat="1" ht="12.75" customHeight="1">
      <c r="A32" s="176" t="s">
        <v>112</v>
      </c>
      <c r="B32" s="177"/>
      <c r="C32" s="177"/>
      <c r="D32" s="177"/>
      <c r="E32" s="177"/>
      <c r="F32" s="177"/>
      <c r="G32" s="177"/>
      <c r="H32" s="13"/>
    </row>
    <row r="34" spans="1:8" ht="12.75">
      <c r="A34" s="3"/>
      <c r="B34" s="3"/>
      <c r="C34" s="3"/>
      <c r="D34" s="3"/>
      <c r="E34" s="3"/>
      <c r="F34" s="3"/>
      <c r="G34" s="3"/>
      <c r="H34" s="3"/>
    </row>
    <row r="35" ht="12.75">
      <c r="A35" s="1" t="s">
        <v>56</v>
      </c>
    </row>
    <row r="36" spans="1:7" ht="28.5" customHeight="1">
      <c r="A36" s="164" t="s">
        <v>122</v>
      </c>
      <c r="B36" s="164"/>
      <c r="C36" s="164"/>
      <c r="D36" s="164"/>
      <c r="E36" s="164"/>
      <c r="F36" s="165"/>
      <c r="G36" s="165"/>
    </row>
    <row r="37" spans="1:13" ht="15.75" customHeight="1">
      <c r="A37" s="69"/>
      <c r="B37" s="140" t="s">
        <v>156</v>
      </c>
      <c r="C37" s="69"/>
      <c r="D37" s="69"/>
      <c r="E37" s="140" t="s">
        <v>157</v>
      </c>
      <c r="F37" s="70"/>
      <c r="G37" s="70"/>
      <c r="J37" s="32"/>
      <c r="K37" s="32"/>
      <c r="L37" s="32"/>
      <c r="M37" s="32"/>
    </row>
    <row r="38" spans="1:13" ht="15.75" customHeight="1">
      <c r="A38" s="71"/>
      <c r="B38" s="65" t="s">
        <v>45</v>
      </c>
      <c r="C38" s="65" t="s">
        <v>46</v>
      </c>
      <c r="D38" s="65" t="s">
        <v>2</v>
      </c>
      <c r="E38" s="65" t="s">
        <v>45</v>
      </c>
      <c r="F38" s="65" t="s">
        <v>46</v>
      </c>
      <c r="G38" s="65" t="s">
        <v>2</v>
      </c>
      <c r="J38" s="32"/>
      <c r="K38" s="32"/>
      <c r="L38" s="32"/>
      <c r="M38" s="32"/>
    </row>
    <row r="39" spans="1:13" ht="16.5" customHeight="1">
      <c r="A39" s="44" t="s">
        <v>3</v>
      </c>
      <c r="B39" s="63">
        <v>187796</v>
      </c>
      <c r="C39" s="63">
        <v>198323</v>
      </c>
      <c r="D39" s="63">
        <f>SUM(B39:C39)</f>
        <v>386119</v>
      </c>
      <c r="E39" s="63">
        <v>172931</v>
      </c>
      <c r="F39" s="63">
        <v>183733</v>
      </c>
      <c r="G39" s="63">
        <f>SUM(E39:F39)</f>
        <v>356664</v>
      </c>
      <c r="J39" s="32"/>
      <c r="K39" s="32"/>
      <c r="L39" s="32"/>
      <c r="M39" s="32"/>
    </row>
    <row r="40" spans="1:13" ht="16.5" customHeight="1">
      <c r="A40" s="44" t="s">
        <v>74</v>
      </c>
      <c r="B40" s="82">
        <v>268</v>
      </c>
      <c r="C40" s="82">
        <v>182</v>
      </c>
      <c r="D40" s="63">
        <f>SUM(B40:C40)</f>
        <v>450</v>
      </c>
      <c r="E40" s="41">
        <v>183</v>
      </c>
      <c r="F40" s="41">
        <v>148</v>
      </c>
      <c r="G40" s="63">
        <f>SUM(E40:F40)</f>
        <v>331</v>
      </c>
      <c r="J40" s="32"/>
      <c r="K40" s="32"/>
      <c r="L40" s="32"/>
      <c r="M40" s="32"/>
    </row>
    <row r="41" spans="1:13" ht="16.5" customHeight="1">
      <c r="A41" s="44" t="s">
        <v>75</v>
      </c>
      <c r="B41" s="82">
        <v>269</v>
      </c>
      <c r="C41" s="82">
        <v>312</v>
      </c>
      <c r="D41" s="63">
        <f>SUM(B41:C41)</f>
        <v>581</v>
      </c>
      <c r="E41" s="41">
        <v>282</v>
      </c>
      <c r="F41" s="41">
        <v>236</v>
      </c>
      <c r="G41" s="63">
        <f>SUM(E41:F41)</f>
        <v>518</v>
      </c>
      <c r="J41" s="32"/>
      <c r="K41" s="32"/>
      <c r="L41" s="32"/>
      <c r="M41" s="32"/>
    </row>
    <row r="42" spans="1:13" s="97" customFormat="1" ht="16.5" customHeight="1">
      <c r="A42" s="96" t="s">
        <v>2</v>
      </c>
      <c r="B42" s="85">
        <f>SUM(B39:B41)</f>
        <v>188333</v>
      </c>
      <c r="C42" s="85">
        <f>SUM(C39:C41)</f>
        <v>198817</v>
      </c>
      <c r="D42" s="103">
        <f>SUM(B42:C42)</f>
        <v>387150</v>
      </c>
      <c r="E42" s="85">
        <f>SUM(E39:E41)</f>
        <v>173396</v>
      </c>
      <c r="F42" s="85">
        <f>SUM(F39:F41)</f>
        <v>184117</v>
      </c>
      <c r="G42" s="85">
        <f>SUM(E42:F42)</f>
        <v>357513</v>
      </c>
      <c r="J42" s="102"/>
      <c r="K42" s="102"/>
      <c r="L42" s="102"/>
      <c r="M42" s="102"/>
    </row>
    <row r="43" spans="1:13" ht="37.5" customHeight="1">
      <c r="A43" s="171" t="s">
        <v>161</v>
      </c>
      <c r="B43" s="172"/>
      <c r="C43" s="172"/>
      <c r="D43" s="173"/>
      <c r="E43" s="173"/>
      <c r="F43" s="173"/>
      <c r="G43" s="173"/>
      <c r="J43" s="20"/>
      <c r="K43" s="20"/>
      <c r="L43" s="20"/>
      <c r="M43" s="20"/>
    </row>
    <row r="44" spans="1:13" ht="11.25" customHeight="1">
      <c r="A44" s="3"/>
      <c r="J44" s="20"/>
      <c r="K44" s="20"/>
      <c r="L44" s="20"/>
      <c r="M44" s="20"/>
    </row>
    <row r="45" spans="1:13" ht="11.25" customHeight="1">
      <c r="A45" s="3"/>
      <c r="J45" s="20"/>
      <c r="K45" s="20"/>
      <c r="L45" s="20"/>
      <c r="M45" s="20"/>
    </row>
    <row r="46" spans="1:13" ht="11.25" customHeight="1">
      <c r="A46" s="3"/>
      <c r="J46" s="20"/>
      <c r="K46" s="20"/>
      <c r="L46" s="20"/>
      <c r="M46" s="20"/>
    </row>
    <row r="47" ht="12.75">
      <c r="A47" s="1" t="s">
        <v>55</v>
      </c>
    </row>
    <row r="48" spans="1:7" ht="28.5" customHeight="1">
      <c r="A48" s="164" t="s">
        <v>113</v>
      </c>
      <c r="B48" s="164"/>
      <c r="C48" s="164"/>
      <c r="D48" s="164"/>
      <c r="E48" s="164"/>
      <c r="F48" s="165"/>
      <c r="G48" s="165"/>
    </row>
    <row r="49" spans="1:13" ht="15.75" customHeight="1">
      <c r="A49" s="69"/>
      <c r="B49" s="119" t="s">
        <v>156</v>
      </c>
      <c r="C49" s="117"/>
      <c r="D49" s="117"/>
      <c r="E49" s="116" t="s">
        <v>157</v>
      </c>
      <c r="F49" s="118"/>
      <c r="G49" s="118"/>
      <c r="J49" s="32"/>
      <c r="K49" s="32"/>
      <c r="L49" s="32"/>
      <c r="M49" s="32"/>
    </row>
    <row r="50" spans="1:13" ht="15.75" customHeight="1">
      <c r="A50" s="71"/>
      <c r="B50" s="65" t="s">
        <v>45</v>
      </c>
      <c r="C50" s="65" t="s">
        <v>46</v>
      </c>
      <c r="D50" s="65" t="s">
        <v>2</v>
      </c>
      <c r="E50" s="65" t="s">
        <v>45</v>
      </c>
      <c r="F50" s="65" t="s">
        <v>46</v>
      </c>
      <c r="G50" s="65" t="s">
        <v>2</v>
      </c>
      <c r="J50" s="32"/>
      <c r="K50" s="32"/>
      <c r="L50" s="32"/>
      <c r="M50" s="32"/>
    </row>
    <row r="51" spans="1:13" ht="16.5" customHeight="1">
      <c r="A51" s="44" t="s">
        <v>3</v>
      </c>
      <c r="B51" s="88">
        <v>1215.610911</v>
      </c>
      <c r="C51" s="88">
        <v>1266.144876</v>
      </c>
      <c r="D51" s="91">
        <f>SUM(B51:C51)</f>
        <v>2481.755787</v>
      </c>
      <c r="E51" s="88">
        <v>736.179174</v>
      </c>
      <c r="F51" s="88">
        <v>773.619068</v>
      </c>
      <c r="G51" s="88">
        <f>SUM(E51:F51)</f>
        <v>1509.7982419999998</v>
      </c>
      <c r="J51" s="32"/>
      <c r="K51" s="32"/>
      <c r="L51" s="32"/>
      <c r="M51" s="32"/>
    </row>
    <row r="52" spans="1:13" ht="16.5" customHeight="1">
      <c r="A52" s="44" t="s">
        <v>74</v>
      </c>
      <c r="B52" s="143">
        <v>0.787096</v>
      </c>
      <c r="C52" s="143">
        <v>0.549576</v>
      </c>
      <c r="D52" s="91">
        <f>SUM(B52:C52)</f>
        <v>1.336672</v>
      </c>
      <c r="E52" s="45">
        <v>0.394489</v>
      </c>
      <c r="F52" s="45">
        <v>0.311899</v>
      </c>
      <c r="G52" s="88">
        <f>SUM(E52:F52)</f>
        <v>0.706388</v>
      </c>
      <c r="J52" s="32"/>
      <c r="K52" s="32"/>
      <c r="L52" s="32"/>
      <c r="M52" s="32"/>
    </row>
    <row r="53" spans="1:13" ht="16.5" customHeight="1">
      <c r="A53" s="44" t="s">
        <v>75</v>
      </c>
      <c r="B53" s="143">
        <v>0.507332</v>
      </c>
      <c r="C53" s="143">
        <v>0.526373</v>
      </c>
      <c r="D53" s="91">
        <f>SUM(B53:C53)</f>
        <v>1.0337049999999999</v>
      </c>
      <c r="E53" s="45">
        <v>0.434583</v>
      </c>
      <c r="F53" s="45">
        <v>0.372271</v>
      </c>
      <c r="G53" s="88">
        <f>SUM(E53:F53)</f>
        <v>0.806854</v>
      </c>
      <c r="J53" s="32"/>
      <c r="K53" s="32"/>
      <c r="L53" s="32"/>
      <c r="M53" s="32"/>
    </row>
    <row r="54" spans="1:13" s="97" customFormat="1" ht="16.5" customHeight="1">
      <c r="A54" s="96" t="s">
        <v>2</v>
      </c>
      <c r="B54" s="104">
        <f>SUM(B51:B53)</f>
        <v>1216.905339</v>
      </c>
      <c r="C54" s="104">
        <f>SUM(C51:C53)</f>
        <v>1267.2208249999999</v>
      </c>
      <c r="D54" s="105">
        <f>SUM(B54:C54)</f>
        <v>2484.126164</v>
      </c>
      <c r="E54" s="104">
        <f>SUM(E51:E53)</f>
        <v>737.008246</v>
      </c>
      <c r="F54" s="104">
        <f>SUM(F51:F53)</f>
        <v>774.303238</v>
      </c>
      <c r="G54" s="104">
        <f>SUM(E54:F54)</f>
        <v>1511.3114839999998</v>
      </c>
      <c r="H54" s="108"/>
      <c r="J54" s="102"/>
      <c r="K54" s="102"/>
      <c r="L54" s="102"/>
      <c r="M54" s="102"/>
    </row>
    <row r="55" spans="1:13" ht="37.5" customHeight="1">
      <c r="A55" s="171" t="s">
        <v>162</v>
      </c>
      <c r="B55" s="172"/>
      <c r="C55" s="172"/>
      <c r="D55" s="173"/>
      <c r="E55" s="173"/>
      <c r="F55" s="173"/>
      <c r="G55" s="173"/>
      <c r="J55" s="20"/>
      <c r="K55" s="20"/>
      <c r="L55" s="20"/>
      <c r="M55" s="20"/>
    </row>
    <row r="56" spans="1:7" s="102" customFormat="1" ht="11.25" customHeight="1">
      <c r="A56" s="100"/>
      <c r="B56" s="84"/>
      <c r="C56" s="84"/>
      <c r="D56" s="101"/>
      <c r="E56" s="84"/>
      <c r="F56" s="84"/>
      <c r="G56" s="84"/>
    </row>
    <row r="57" spans="1:7" s="102" customFormat="1" ht="11.25" customHeight="1">
      <c r="A57" s="100"/>
      <c r="B57" s="84"/>
      <c r="C57" s="84"/>
      <c r="D57" s="101"/>
      <c r="E57" s="84"/>
      <c r="F57" s="84"/>
      <c r="G57" s="84"/>
    </row>
    <row r="58" spans="1:13" ht="11.25" customHeight="1">
      <c r="A58" s="3"/>
      <c r="B58" s="3"/>
      <c r="C58" s="3"/>
      <c r="D58" s="3"/>
      <c r="E58" s="3"/>
      <c r="J58" s="20"/>
      <c r="K58" s="20"/>
      <c r="L58" s="20"/>
      <c r="M58" s="20"/>
    </row>
    <row r="59" spans="1:13" ht="12.75">
      <c r="A59" s="1" t="s">
        <v>20</v>
      </c>
      <c r="B59" s="1"/>
      <c r="C59" s="1"/>
      <c r="D59" s="1"/>
      <c r="E59" s="1"/>
      <c r="J59" s="20"/>
      <c r="K59" s="20"/>
      <c r="L59" s="20"/>
      <c r="M59" s="20"/>
    </row>
    <row r="60" spans="1:13" ht="13.5" customHeight="1">
      <c r="A60" s="164" t="s">
        <v>123</v>
      </c>
      <c r="B60" s="164"/>
      <c r="C60" s="164"/>
      <c r="D60" s="164"/>
      <c r="E60" s="165"/>
      <c r="F60" s="165"/>
      <c r="G60" s="165"/>
      <c r="J60" s="20"/>
      <c r="K60" s="20"/>
      <c r="L60" s="20"/>
      <c r="M60" s="20"/>
    </row>
    <row r="61" spans="1:13" ht="15.75" customHeight="1">
      <c r="A61" s="61"/>
      <c r="B61" s="120" t="s">
        <v>156</v>
      </c>
      <c r="C61" s="68"/>
      <c r="D61" s="68"/>
      <c r="E61" s="116" t="s">
        <v>157</v>
      </c>
      <c r="F61" s="68"/>
      <c r="G61" s="68"/>
      <c r="J61" s="20"/>
      <c r="K61" s="20"/>
      <c r="L61" s="20"/>
      <c r="M61" s="20"/>
    </row>
    <row r="62" spans="1:13" ht="15.75" customHeight="1">
      <c r="A62" s="65"/>
      <c r="B62" s="65" t="s">
        <v>45</v>
      </c>
      <c r="C62" s="65" t="s">
        <v>46</v>
      </c>
      <c r="D62" s="65" t="s">
        <v>2</v>
      </c>
      <c r="E62" s="65" t="s">
        <v>45</v>
      </c>
      <c r="F62" s="65" t="s">
        <v>46</v>
      </c>
      <c r="G62" s="65" t="s">
        <v>2</v>
      </c>
      <c r="J62" s="20"/>
      <c r="K62" s="20"/>
      <c r="L62" s="20"/>
      <c r="M62" s="20"/>
    </row>
    <row r="63" spans="1:13" ht="16.5" customHeight="1">
      <c r="A63" s="44" t="s">
        <v>44</v>
      </c>
      <c r="B63" s="63">
        <v>911</v>
      </c>
      <c r="C63" s="63">
        <v>516</v>
      </c>
      <c r="D63" s="62">
        <f aca="true" t="shared" si="1" ref="D63:D68">SUM(B63:C63)</f>
        <v>1427</v>
      </c>
      <c r="E63" s="62">
        <v>42958</v>
      </c>
      <c r="F63" s="62">
        <v>43959</v>
      </c>
      <c r="G63" s="62">
        <f aca="true" t="shared" si="2" ref="G63:G68">SUM(E63:F63)</f>
        <v>86917</v>
      </c>
      <c r="H63" s="17"/>
      <c r="J63" s="30"/>
      <c r="K63" s="16"/>
      <c r="L63" s="18"/>
      <c r="M63" s="18"/>
    </row>
    <row r="64" spans="1:13" ht="12.75">
      <c r="A64" s="44" t="s">
        <v>6</v>
      </c>
      <c r="B64" s="63">
        <v>55986</v>
      </c>
      <c r="C64" s="63">
        <v>57273</v>
      </c>
      <c r="D64" s="62">
        <f t="shared" si="1"/>
        <v>113259</v>
      </c>
      <c r="E64" s="62">
        <v>58001</v>
      </c>
      <c r="F64" s="62">
        <v>60847</v>
      </c>
      <c r="G64" s="62">
        <f t="shared" si="2"/>
        <v>118848</v>
      </c>
      <c r="J64" s="30"/>
      <c r="K64" s="16"/>
      <c r="L64" s="18"/>
      <c r="M64" s="18"/>
    </row>
    <row r="65" spans="1:13" ht="12.75">
      <c r="A65" s="44" t="s">
        <v>5</v>
      </c>
      <c r="B65" s="63">
        <v>59664</v>
      </c>
      <c r="C65" s="63">
        <v>62977</v>
      </c>
      <c r="D65" s="62">
        <f t="shared" si="1"/>
        <v>122641</v>
      </c>
      <c r="E65" s="62">
        <v>58198</v>
      </c>
      <c r="F65" s="62">
        <v>62099</v>
      </c>
      <c r="G65" s="62">
        <f t="shared" si="2"/>
        <v>120297</v>
      </c>
      <c r="J65" s="30"/>
      <c r="K65" s="16"/>
      <c r="L65" s="18"/>
      <c r="M65" s="18"/>
    </row>
    <row r="66" spans="1:13" ht="12.75">
      <c r="A66" s="44" t="s">
        <v>4</v>
      </c>
      <c r="B66" s="63">
        <v>57835</v>
      </c>
      <c r="C66" s="63">
        <v>61860</v>
      </c>
      <c r="D66" s="62">
        <f t="shared" si="1"/>
        <v>119695</v>
      </c>
      <c r="E66" s="62">
        <v>13704</v>
      </c>
      <c r="F66" s="62">
        <v>16775</v>
      </c>
      <c r="G66" s="62">
        <f t="shared" si="2"/>
        <v>30479</v>
      </c>
      <c r="J66" s="30"/>
      <c r="K66" s="16"/>
      <c r="L66" s="18"/>
      <c r="M66" s="18"/>
    </row>
    <row r="67" spans="1:13" ht="12.75">
      <c r="A67" s="44" t="s">
        <v>11</v>
      </c>
      <c r="B67" s="63">
        <v>13465</v>
      </c>
      <c r="C67" s="82">
        <v>15756</v>
      </c>
      <c r="D67" s="62">
        <f t="shared" si="1"/>
        <v>29221</v>
      </c>
      <c r="E67" s="87">
        <v>115</v>
      </c>
      <c r="F67" s="62">
        <v>101</v>
      </c>
      <c r="G67" s="62">
        <f t="shared" si="2"/>
        <v>216</v>
      </c>
      <c r="J67" s="30"/>
      <c r="K67" s="16"/>
      <c r="L67" s="18"/>
      <c r="M67" s="33"/>
    </row>
    <row r="68" spans="1:13" s="97" customFormat="1" ht="15.75" customHeight="1">
      <c r="A68" s="96" t="s">
        <v>2</v>
      </c>
      <c r="B68" s="85">
        <f>SUM(B63:B67)</f>
        <v>187861</v>
      </c>
      <c r="C68" s="85">
        <f>SUM(C63:C67)</f>
        <v>198382</v>
      </c>
      <c r="D68" s="85">
        <f t="shared" si="1"/>
        <v>386243</v>
      </c>
      <c r="E68" s="85">
        <f>SUM(E63:E67)</f>
        <v>172976</v>
      </c>
      <c r="F68" s="85">
        <f>SUM(F63:F67)</f>
        <v>183781</v>
      </c>
      <c r="G68" s="85">
        <f t="shared" si="2"/>
        <v>356757</v>
      </c>
      <c r="I68" s="98"/>
      <c r="J68" s="99"/>
      <c r="K68" s="40"/>
      <c r="L68" s="40"/>
      <c r="M68" s="40"/>
    </row>
    <row r="69" ht="11.25" customHeight="1"/>
    <row r="70" spans="2:7" ht="11.25" customHeight="1">
      <c r="B70" s="17"/>
      <c r="C70" s="17"/>
      <c r="D70" s="17"/>
      <c r="E70" s="17"/>
      <c r="F70" s="17"/>
      <c r="G70" s="17"/>
    </row>
    <row r="71" ht="11.25" customHeight="1"/>
    <row r="72" spans="1:13" ht="12.75">
      <c r="A72" s="1" t="s">
        <v>21</v>
      </c>
      <c r="B72" s="1"/>
      <c r="C72" s="1"/>
      <c r="D72" s="1"/>
      <c r="E72" s="1"/>
      <c r="J72" s="20"/>
      <c r="K72" s="20"/>
      <c r="L72" s="20"/>
      <c r="M72" s="20"/>
    </row>
    <row r="73" spans="1:13" ht="28.5" customHeight="1">
      <c r="A73" s="164" t="s">
        <v>114</v>
      </c>
      <c r="B73" s="164"/>
      <c r="C73" s="164"/>
      <c r="D73" s="164"/>
      <c r="E73" s="165"/>
      <c r="F73" s="165"/>
      <c r="G73" s="165"/>
      <c r="J73" s="20"/>
      <c r="K73" s="20"/>
      <c r="L73" s="20"/>
      <c r="M73" s="20"/>
    </row>
    <row r="74" spans="1:13" ht="15.75" customHeight="1">
      <c r="A74" s="61"/>
      <c r="B74" s="121" t="s">
        <v>156</v>
      </c>
      <c r="C74" s="61"/>
      <c r="D74" s="61"/>
      <c r="E74" s="121" t="s">
        <v>157</v>
      </c>
      <c r="F74" s="61"/>
      <c r="G74" s="61"/>
      <c r="J74" s="32"/>
      <c r="K74" s="20"/>
      <c r="L74" s="20"/>
      <c r="M74" s="20"/>
    </row>
    <row r="75" spans="1:13" ht="15.75" customHeight="1">
      <c r="A75" s="65"/>
      <c r="B75" s="65" t="s">
        <v>45</v>
      </c>
      <c r="C75" s="65" t="s">
        <v>46</v>
      </c>
      <c r="D75" s="65" t="s">
        <v>2</v>
      </c>
      <c r="E75" s="65" t="s">
        <v>45</v>
      </c>
      <c r="F75" s="65" t="s">
        <v>46</v>
      </c>
      <c r="G75" s="65" t="s">
        <v>2</v>
      </c>
      <c r="J75" s="32"/>
      <c r="K75" s="20"/>
      <c r="L75" s="20"/>
      <c r="M75" s="20"/>
    </row>
    <row r="76" spans="1:15" ht="16.5" customHeight="1">
      <c r="A76" s="44" t="s">
        <v>44</v>
      </c>
      <c r="B76" s="88">
        <v>3.318404</v>
      </c>
      <c r="C76" s="88">
        <v>1.862035</v>
      </c>
      <c r="D76" s="51">
        <f aca="true" t="shared" si="3" ref="D76:D81">SUM(B76:C76)</f>
        <v>5.180439</v>
      </c>
      <c r="E76" s="52">
        <v>166.551273</v>
      </c>
      <c r="F76" s="51">
        <v>168.564923</v>
      </c>
      <c r="G76" s="52">
        <f aca="true" t="shared" si="4" ref="G76:G81">SUM(E76:F76)</f>
        <v>335.116196</v>
      </c>
      <c r="I76" s="31"/>
      <c r="J76" s="30"/>
      <c r="K76" s="30"/>
      <c r="L76" s="32"/>
      <c r="M76" s="32"/>
      <c r="N76" s="20"/>
      <c r="O76" s="20"/>
    </row>
    <row r="77" spans="1:15" ht="12.75">
      <c r="A77" s="44" t="s">
        <v>6</v>
      </c>
      <c r="B77" s="88">
        <v>362.532072</v>
      </c>
      <c r="C77" s="88">
        <v>366.88757</v>
      </c>
      <c r="D77" s="51">
        <f t="shared" si="3"/>
        <v>729.4196420000001</v>
      </c>
      <c r="E77" s="52">
        <v>252.845215</v>
      </c>
      <c r="F77" s="51">
        <v>263.923489</v>
      </c>
      <c r="G77" s="52">
        <f t="shared" si="4"/>
        <v>516.7687040000001</v>
      </c>
      <c r="I77" s="31"/>
      <c r="J77" s="30"/>
      <c r="K77" s="30"/>
      <c r="L77" s="32"/>
      <c r="M77" s="32"/>
      <c r="N77" s="20"/>
      <c r="O77" s="20"/>
    </row>
    <row r="78" spans="1:13" ht="12.75">
      <c r="A78" s="44" t="s">
        <v>5</v>
      </c>
      <c r="B78" s="88">
        <v>386.897331</v>
      </c>
      <c r="C78" s="88">
        <v>403.689745</v>
      </c>
      <c r="D78" s="51">
        <f t="shared" si="3"/>
        <v>790.587076</v>
      </c>
      <c r="E78" s="52">
        <v>253.809837</v>
      </c>
      <c r="F78" s="51">
        <v>267.350322</v>
      </c>
      <c r="G78" s="52">
        <f t="shared" si="4"/>
        <v>521.160159</v>
      </c>
      <c r="I78" s="31"/>
      <c r="J78" s="30"/>
      <c r="K78" s="75"/>
      <c r="L78" s="18"/>
      <c r="M78" s="18"/>
    </row>
    <row r="79" spans="1:13" ht="12.75">
      <c r="A79" s="44" t="s">
        <v>4</v>
      </c>
      <c r="B79" s="88">
        <v>373.936938</v>
      </c>
      <c r="C79" s="88">
        <v>393.906817</v>
      </c>
      <c r="D79" s="51">
        <f t="shared" si="3"/>
        <v>767.843755</v>
      </c>
      <c r="E79" s="52">
        <v>63.535383</v>
      </c>
      <c r="F79" s="51">
        <v>74.270639</v>
      </c>
      <c r="G79" s="52">
        <f t="shared" si="4"/>
        <v>137.806022</v>
      </c>
      <c r="I79" s="31"/>
      <c r="J79" s="30"/>
      <c r="K79" s="16"/>
      <c r="L79" s="18"/>
      <c r="M79" s="18"/>
    </row>
    <row r="80" spans="1:13" ht="12.75">
      <c r="A80" s="44" t="s">
        <v>11</v>
      </c>
      <c r="B80" s="88">
        <v>90.220595</v>
      </c>
      <c r="C80" s="143">
        <v>100.874658</v>
      </c>
      <c r="D80" s="51">
        <f t="shared" si="3"/>
        <v>191.095253</v>
      </c>
      <c r="E80" s="144">
        <v>0.266538</v>
      </c>
      <c r="F80" s="51">
        <v>0.193865</v>
      </c>
      <c r="G80" s="52">
        <f t="shared" si="4"/>
        <v>0.460403</v>
      </c>
      <c r="I80" s="31"/>
      <c r="J80" s="30"/>
      <c r="K80" s="16"/>
      <c r="L80" s="18"/>
      <c r="M80" s="33"/>
    </row>
    <row r="81" spans="1:15" ht="15.75" customHeight="1">
      <c r="A81" s="46" t="s">
        <v>2</v>
      </c>
      <c r="B81" s="53">
        <f>SUM(B76:B80)</f>
        <v>1216.90534</v>
      </c>
      <c r="C81" s="53">
        <f>SUM(C76:C80)</f>
        <v>1267.2208249999999</v>
      </c>
      <c r="D81" s="53">
        <f t="shared" si="3"/>
        <v>2484.1261649999997</v>
      </c>
      <c r="E81" s="47">
        <f>SUM(E76:E80)</f>
        <v>737.008246</v>
      </c>
      <c r="F81" s="47">
        <f>SUM(F76:F80)</f>
        <v>774.303238</v>
      </c>
      <c r="G81" s="47">
        <f t="shared" si="4"/>
        <v>1511.3114839999998</v>
      </c>
      <c r="I81" s="31"/>
      <c r="J81" s="32"/>
      <c r="K81" s="32"/>
      <c r="L81" s="32"/>
      <c r="M81" s="32"/>
      <c r="N81" s="20"/>
      <c r="O81" s="20"/>
    </row>
    <row r="82" spans="1:15" ht="12.75" customHeight="1">
      <c r="A82" s="176" t="s">
        <v>112</v>
      </c>
      <c r="B82" s="176"/>
      <c r="C82" s="176"/>
      <c r="D82" s="176"/>
      <c r="E82" s="176"/>
      <c r="F82" s="176"/>
      <c r="G82" s="176"/>
      <c r="I82" s="31"/>
      <c r="J82" s="32"/>
      <c r="K82" s="32"/>
      <c r="L82" s="32"/>
      <c r="M82" s="32"/>
      <c r="N82" s="20"/>
      <c r="O82" s="20"/>
    </row>
    <row r="83" spans="1:15" ht="12.75">
      <c r="A83" s="1" t="s">
        <v>22</v>
      </c>
      <c r="B83" s="1"/>
      <c r="C83" s="1"/>
      <c r="D83" s="1"/>
      <c r="E83" s="1"/>
      <c r="J83" s="20"/>
      <c r="K83" s="20"/>
      <c r="L83" s="20"/>
      <c r="M83" s="20"/>
      <c r="N83" s="20"/>
      <c r="O83" s="20"/>
    </row>
    <row r="84" spans="1:15" ht="28.5" customHeight="1">
      <c r="A84" s="164" t="s">
        <v>124</v>
      </c>
      <c r="B84" s="164"/>
      <c r="C84" s="164"/>
      <c r="D84" s="164"/>
      <c r="E84" s="164"/>
      <c r="F84" s="165"/>
      <c r="G84" s="165"/>
      <c r="J84" s="20"/>
      <c r="K84" s="20"/>
      <c r="L84" s="20"/>
      <c r="M84" s="20"/>
      <c r="N84" s="20"/>
      <c r="O84" s="20"/>
    </row>
    <row r="85" spans="1:15" ht="15.75" customHeight="1">
      <c r="A85" s="61"/>
      <c r="B85" s="61" t="s">
        <v>156</v>
      </c>
      <c r="C85" s="61"/>
      <c r="D85" s="61"/>
      <c r="E85" s="61" t="s">
        <v>157</v>
      </c>
      <c r="F85" s="61"/>
      <c r="G85" s="61"/>
      <c r="J85" s="20"/>
      <c r="K85" s="20"/>
      <c r="L85" s="20"/>
      <c r="M85" s="20"/>
      <c r="N85" s="20"/>
      <c r="O85" s="20"/>
    </row>
    <row r="86" spans="1:15" ht="15.75" customHeight="1">
      <c r="A86" s="65"/>
      <c r="B86" s="65" t="s">
        <v>45</v>
      </c>
      <c r="C86" s="65" t="s">
        <v>46</v>
      </c>
      <c r="D86" s="65" t="s">
        <v>2</v>
      </c>
      <c r="E86" s="65" t="s">
        <v>45</v>
      </c>
      <c r="F86" s="65" t="s">
        <v>46</v>
      </c>
      <c r="G86" s="65" t="s">
        <v>2</v>
      </c>
      <c r="J86" s="20"/>
      <c r="K86" s="20"/>
      <c r="L86" s="20"/>
      <c r="M86" s="20"/>
      <c r="N86" s="20"/>
      <c r="O86" s="20"/>
    </row>
    <row r="87" spans="1:7" s="4" customFormat="1" ht="16.5" customHeight="1">
      <c r="A87" s="44" t="s">
        <v>0</v>
      </c>
      <c r="B87" s="41">
        <v>2070</v>
      </c>
      <c r="C87" s="41">
        <v>1302</v>
      </c>
      <c r="D87" s="41">
        <f aca="true" t="shared" si="5" ref="D87:D92">SUM(B87:C87)</f>
        <v>3372</v>
      </c>
      <c r="E87" s="41">
        <v>1833</v>
      </c>
      <c r="F87" s="41">
        <v>1213</v>
      </c>
      <c r="G87" s="41">
        <f aca="true" t="shared" si="6" ref="G87:G92">SUM(E87:F87)</f>
        <v>3046</v>
      </c>
    </row>
    <row r="88" spans="1:7" s="4" customFormat="1" ht="12.75">
      <c r="A88" s="44" t="s">
        <v>13</v>
      </c>
      <c r="B88" s="41">
        <v>40755</v>
      </c>
      <c r="C88" s="41">
        <v>42679</v>
      </c>
      <c r="D88" s="41">
        <f t="shared" si="5"/>
        <v>83434</v>
      </c>
      <c r="E88" s="41">
        <v>42591</v>
      </c>
      <c r="F88" s="41">
        <v>43708</v>
      </c>
      <c r="G88" s="41">
        <f t="shared" si="6"/>
        <v>86299</v>
      </c>
    </row>
    <row r="89" spans="1:7" s="4" customFormat="1" ht="12.75" customHeight="1">
      <c r="A89" s="44" t="s">
        <v>12</v>
      </c>
      <c r="B89" s="41">
        <v>144424</v>
      </c>
      <c r="C89" s="41">
        <v>154051</v>
      </c>
      <c r="D89" s="41">
        <f t="shared" si="5"/>
        <v>298475</v>
      </c>
      <c r="E89" s="41">
        <v>129368</v>
      </c>
      <c r="F89" s="41">
        <v>139914</v>
      </c>
      <c r="G89" s="41">
        <f t="shared" si="6"/>
        <v>269282</v>
      </c>
    </row>
    <row r="90" spans="1:7" s="4" customFormat="1" ht="12.75" customHeight="1">
      <c r="A90" s="44" t="s">
        <v>90</v>
      </c>
      <c r="B90" s="41">
        <v>1520</v>
      </c>
      <c r="C90" s="41">
        <v>1252</v>
      </c>
      <c r="D90" s="41">
        <f t="shared" si="5"/>
        <v>2772</v>
      </c>
      <c r="E90" s="41">
        <v>1035</v>
      </c>
      <c r="F90" s="41">
        <v>900</v>
      </c>
      <c r="G90" s="41">
        <f t="shared" si="6"/>
        <v>1935</v>
      </c>
    </row>
    <row r="91" spans="1:7" s="4" customFormat="1" ht="12.75" customHeight="1">
      <c r="A91" s="44" t="s">
        <v>77</v>
      </c>
      <c r="B91" s="41">
        <v>159</v>
      </c>
      <c r="C91" s="41">
        <v>75</v>
      </c>
      <c r="D91" s="41">
        <f t="shared" si="5"/>
        <v>234</v>
      </c>
      <c r="E91" s="41">
        <v>135</v>
      </c>
      <c r="F91" s="41">
        <v>68</v>
      </c>
      <c r="G91" s="41">
        <f t="shared" si="6"/>
        <v>203</v>
      </c>
    </row>
    <row r="92" spans="1:7" s="106" customFormat="1" ht="16.5" customHeight="1">
      <c r="A92" s="96" t="s">
        <v>2</v>
      </c>
      <c r="B92" s="85">
        <f>SUM(B87:B91)</f>
        <v>188928</v>
      </c>
      <c r="C92" s="85">
        <f>SUM(C87:C91)</f>
        <v>199359</v>
      </c>
      <c r="D92" s="85">
        <f t="shared" si="5"/>
        <v>388287</v>
      </c>
      <c r="E92" s="85">
        <f>SUM(E87:E91)</f>
        <v>174962</v>
      </c>
      <c r="F92" s="85">
        <f>SUM(F87:F91)</f>
        <v>185803</v>
      </c>
      <c r="G92" s="85">
        <f t="shared" si="6"/>
        <v>360765</v>
      </c>
    </row>
    <row r="93" spans="1:7" ht="48" customHeight="1">
      <c r="A93" s="180" t="s">
        <v>178</v>
      </c>
      <c r="B93" s="181"/>
      <c r="C93" s="181"/>
      <c r="D93" s="181"/>
      <c r="E93" s="181"/>
      <c r="F93" s="181"/>
      <c r="G93" s="181"/>
    </row>
    <row r="94" spans="1:7" ht="12.75">
      <c r="A94" s="179"/>
      <c r="B94" s="179"/>
      <c r="C94" s="179"/>
      <c r="D94" s="179"/>
      <c r="E94" s="179"/>
      <c r="F94" s="17"/>
      <c r="G94" s="17"/>
    </row>
    <row r="95" spans="2:11" ht="12.75">
      <c r="B95" s="12"/>
      <c r="C95" s="12"/>
      <c r="D95" s="12"/>
      <c r="E95" s="12"/>
      <c r="K95" s="20"/>
    </row>
    <row r="96" ht="12.75">
      <c r="K96" s="40"/>
    </row>
    <row r="97" spans="1:15" ht="12.75">
      <c r="A97" s="1" t="s">
        <v>23</v>
      </c>
      <c r="B97" s="1"/>
      <c r="C97" s="1"/>
      <c r="D97" s="1"/>
      <c r="E97" s="1"/>
      <c r="J97" s="20"/>
      <c r="K97" s="20"/>
      <c r="L97" s="20"/>
      <c r="M97" s="20"/>
      <c r="N97" s="20"/>
      <c r="O97" s="20"/>
    </row>
    <row r="98" spans="1:15" ht="28.5" customHeight="1">
      <c r="A98" s="164" t="s">
        <v>115</v>
      </c>
      <c r="B98" s="164"/>
      <c r="C98" s="164"/>
      <c r="D98" s="164"/>
      <c r="E98" s="164"/>
      <c r="F98" s="165"/>
      <c r="G98" s="165"/>
      <c r="J98" s="20"/>
      <c r="K98" s="20"/>
      <c r="L98" s="20"/>
      <c r="M98" s="20"/>
      <c r="N98" s="20"/>
      <c r="O98" s="20"/>
    </row>
    <row r="99" spans="1:15" ht="15.75" customHeight="1">
      <c r="A99" s="61"/>
      <c r="B99" s="61" t="s">
        <v>156</v>
      </c>
      <c r="C99" s="61"/>
      <c r="D99" s="61"/>
      <c r="E99" s="61" t="s">
        <v>157</v>
      </c>
      <c r="F99" s="61"/>
      <c r="G99" s="61"/>
      <c r="J99" s="20"/>
      <c r="K99" s="20"/>
      <c r="L99" s="20"/>
      <c r="M99" s="20"/>
      <c r="N99" s="20"/>
      <c r="O99" s="20"/>
    </row>
    <row r="100" spans="1:15" ht="15.75" customHeight="1">
      <c r="A100" s="65"/>
      <c r="B100" s="65" t="s">
        <v>45</v>
      </c>
      <c r="C100" s="65" t="s">
        <v>46</v>
      </c>
      <c r="D100" s="65" t="s">
        <v>2</v>
      </c>
      <c r="E100" s="65" t="s">
        <v>45</v>
      </c>
      <c r="F100" s="65" t="s">
        <v>46</v>
      </c>
      <c r="G100" s="65" t="s">
        <v>2</v>
      </c>
      <c r="J100" s="20"/>
      <c r="K100" s="20"/>
      <c r="L100" s="20"/>
      <c r="M100" s="20"/>
      <c r="N100" s="20"/>
      <c r="O100" s="20"/>
    </row>
    <row r="101" spans="1:7" s="4" customFormat="1" ht="16.5" customHeight="1">
      <c r="A101" s="44" t="s">
        <v>0</v>
      </c>
      <c r="B101" s="92">
        <v>19.665879</v>
      </c>
      <c r="C101" s="92">
        <v>11.849353</v>
      </c>
      <c r="D101" s="45">
        <f aca="true" t="shared" si="7" ref="D101:D106">SUM(B101:C101)</f>
        <v>31.515232</v>
      </c>
      <c r="E101" s="92">
        <v>12.517177</v>
      </c>
      <c r="F101" s="92">
        <v>8.375898</v>
      </c>
      <c r="G101" s="45">
        <f aca="true" t="shared" si="8" ref="G101:G106">SUM(E101:F101)</f>
        <v>20.893075</v>
      </c>
    </row>
    <row r="102" spans="1:7" s="4" customFormat="1" ht="12.75">
      <c r="A102" s="44" t="s">
        <v>13</v>
      </c>
      <c r="B102" s="92">
        <v>279.738015</v>
      </c>
      <c r="C102" s="92">
        <v>279.986471</v>
      </c>
      <c r="D102" s="45">
        <f t="shared" si="7"/>
        <v>559.7244860000001</v>
      </c>
      <c r="E102" s="92">
        <v>189.674337</v>
      </c>
      <c r="F102" s="92">
        <v>186.944596</v>
      </c>
      <c r="G102" s="45">
        <f t="shared" si="8"/>
        <v>376.61893299999997</v>
      </c>
    </row>
    <row r="103" spans="1:7" s="4" customFormat="1" ht="12.75" customHeight="1">
      <c r="A103" s="44" t="s">
        <v>12</v>
      </c>
      <c r="B103" s="92">
        <v>910.462828</v>
      </c>
      <c r="C103" s="92">
        <v>970.145394</v>
      </c>
      <c r="D103" s="45">
        <f t="shared" si="7"/>
        <v>1880.6082219999998</v>
      </c>
      <c r="E103" s="92">
        <v>531.080246</v>
      </c>
      <c r="F103" s="92">
        <v>576.228255</v>
      </c>
      <c r="G103" s="45">
        <f t="shared" si="8"/>
        <v>1107.308501</v>
      </c>
    </row>
    <row r="104" spans="1:7" s="4" customFormat="1" ht="12.75" customHeight="1">
      <c r="A104" s="44" t="s">
        <v>90</v>
      </c>
      <c r="B104" s="92">
        <v>5.578347</v>
      </c>
      <c r="C104" s="92">
        <v>4.612656</v>
      </c>
      <c r="D104" s="45">
        <f t="shared" si="7"/>
        <v>10.191003</v>
      </c>
      <c r="E104" s="92">
        <v>2.797545</v>
      </c>
      <c r="F104" s="92">
        <v>2.34046</v>
      </c>
      <c r="G104" s="45">
        <f t="shared" si="8"/>
        <v>5.138005</v>
      </c>
    </row>
    <row r="105" spans="1:7" s="4" customFormat="1" ht="12.75" customHeight="1">
      <c r="A105" s="44" t="s">
        <v>77</v>
      </c>
      <c r="B105" s="92">
        <v>1.460271</v>
      </c>
      <c r="C105" s="92">
        <v>0.626952</v>
      </c>
      <c r="D105" s="45">
        <f t="shared" si="7"/>
        <v>2.087223</v>
      </c>
      <c r="E105" s="92">
        <v>0.938941</v>
      </c>
      <c r="F105" s="92">
        <v>0.414029</v>
      </c>
      <c r="G105" s="45">
        <f t="shared" si="8"/>
        <v>1.35297</v>
      </c>
    </row>
    <row r="106" spans="1:9" s="4" customFormat="1" ht="16.5" customHeight="1">
      <c r="A106" s="46" t="s">
        <v>2</v>
      </c>
      <c r="B106" s="47">
        <f>SUM(B101:B105)</f>
        <v>1216.9053399999998</v>
      </c>
      <c r="C106" s="47">
        <f>SUM(C101:C105)</f>
        <v>1267.220826</v>
      </c>
      <c r="D106" s="47">
        <f t="shared" si="7"/>
        <v>2484.126166</v>
      </c>
      <c r="E106" s="47">
        <f>SUM(E101:E105)</f>
        <v>737.008246</v>
      </c>
      <c r="F106" s="47">
        <f>SUM(F101:F105)</f>
        <v>774.3032380000001</v>
      </c>
      <c r="G106" s="47">
        <f t="shared" si="8"/>
        <v>1511.311484</v>
      </c>
      <c r="I106" s="77"/>
    </row>
    <row r="107" spans="1:11" ht="49.5" customHeight="1">
      <c r="A107" s="169" t="s">
        <v>179</v>
      </c>
      <c r="B107" s="182"/>
      <c r="C107" s="182"/>
      <c r="D107" s="182"/>
      <c r="E107" s="182"/>
      <c r="F107" s="183"/>
      <c r="G107" s="183"/>
      <c r="K107" s="20"/>
    </row>
    <row r="108" spans="2:11" ht="12.75">
      <c r="B108" s="45"/>
      <c r="C108" s="45"/>
      <c r="D108" s="45"/>
      <c r="E108" s="45"/>
      <c r="F108" s="45"/>
      <c r="G108" s="45"/>
      <c r="K108" s="20"/>
    </row>
    <row r="109" spans="2:11" ht="12.75">
      <c r="B109" s="45"/>
      <c r="C109" s="45"/>
      <c r="D109" s="45"/>
      <c r="E109" s="45"/>
      <c r="F109" s="45"/>
      <c r="G109" s="45"/>
      <c r="K109" s="20"/>
    </row>
    <row r="110" ht="12.75">
      <c r="K110" s="20"/>
    </row>
    <row r="111" spans="1:11" s="1" customFormat="1" ht="12.75">
      <c r="A111" s="1" t="s">
        <v>24</v>
      </c>
      <c r="J111" s="27"/>
      <c r="K111" s="20"/>
    </row>
    <row r="112" spans="1:11" s="1" customFormat="1" ht="28.5" customHeight="1">
      <c r="A112" s="164" t="s">
        <v>125</v>
      </c>
      <c r="B112" s="164"/>
      <c r="C112" s="164"/>
      <c r="D112" s="164"/>
      <c r="E112" s="164"/>
      <c r="F112" s="178"/>
      <c r="G112" s="178"/>
      <c r="J112" s="18"/>
      <c r="K112" s="18"/>
    </row>
    <row r="113" spans="1:11" s="4" customFormat="1" ht="15.75" customHeight="1">
      <c r="A113" s="61"/>
      <c r="B113" s="61" t="s">
        <v>156</v>
      </c>
      <c r="C113" s="61"/>
      <c r="D113" s="61"/>
      <c r="E113" s="61" t="s">
        <v>157</v>
      </c>
      <c r="F113" s="61"/>
      <c r="G113" s="61"/>
      <c r="J113" s="18"/>
      <c r="K113" s="18"/>
    </row>
    <row r="114" spans="1:11" s="4" customFormat="1" ht="15.75" customHeight="1">
      <c r="A114" s="65"/>
      <c r="B114" s="65" t="s">
        <v>45</v>
      </c>
      <c r="C114" s="65" t="s">
        <v>46</v>
      </c>
      <c r="D114" s="65" t="s">
        <v>2</v>
      </c>
      <c r="E114" s="65" t="s">
        <v>45</v>
      </c>
      <c r="F114" s="65" t="s">
        <v>46</v>
      </c>
      <c r="G114" s="65" t="s">
        <v>2</v>
      </c>
      <c r="J114" s="18"/>
      <c r="K114" s="18"/>
    </row>
    <row r="115" spans="1:9" s="4" customFormat="1" ht="16.5" customHeight="1">
      <c r="A115" s="44" t="s">
        <v>127</v>
      </c>
      <c r="B115" s="56">
        <f aca="true" t="shared" si="9" ref="B115:G115">B68</f>
        <v>187861</v>
      </c>
      <c r="C115" s="56">
        <f t="shared" si="9"/>
        <v>198382</v>
      </c>
      <c r="D115" s="56">
        <f t="shared" si="9"/>
        <v>386243</v>
      </c>
      <c r="E115" s="56">
        <f t="shared" si="9"/>
        <v>172976</v>
      </c>
      <c r="F115" s="56">
        <f t="shared" si="9"/>
        <v>183781</v>
      </c>
      <c r="G115" s="56">
        <f t="shared" si="9"/>
        <v>356757</v>
      </c>
      <c r="H115" s="19"/>
      <c r="I115" s="38"/>
    </row>
    <row r="116" spans="1:11" s="4" customFormat="1" ht="26.25" customHeight="1">
      <c r="A116" s="49" t="s">
        <v>158</v>
      </c>
      <c r="B116" s="48">
        <v>3513</v>
      </c>
      <c r="C116" s="48">
        <v>6190</v>
      </c>
      <c r="D116" s="62">
        <f>SUM(B116:C116)</f>
        <v>9703</v>
      </c>
      <c r="E116" s="48">
        <v>2182</v>
      </c>
      <c r="F116" s="48">
        <v>3828</v>
      </c>
      <c r="G116" s="62">
        <f>SUM(E116:F116)</f>
        <v>6010</v>
      </c>
      <c r="J116" s="19"/>
      <c r="K116" s="39"/>
    </row>
    <row r="117" spans="1:11" ht="81" customHeight="1">
      <c r="A117" s="169" t="s">
        <v>159</v>
      </c>
      <c r="B117" s="169"/>
      <c r="C117" s="169"/>
      <c r="D117" s="169"/>
      <c r="E117" s="170"/>
      <c r="F117" s="170"/>
      <c r="G117" s="170"/>
      <c r="J117" s="18"/>
      <c r="K117" s="20"/>
    </row>
  </sheetData>
  <sheetProtection selectLockedCells="1" selectUnlockedCells="1"/>
  <mergeCells count="20">
    <mergeCell ref="A32:G32"/>
    <mergeCell ref="A82:G82"/>
    <mergeCell ref="A112:G112"/>
    <mergeCell ref="A117:G117"/>
    <mergeCell ref="A73:G73"/>
    <mergeCell ref="A84:G84"/>
    <mergeCell ref="A94:E94"/>
    <mergeCell ref="A93:G93"/>
    <mergeCell ref="A98:G98"/>
    <mergeCell ref="A107:G107"/>
    <mergeCell ref="A60:G60"/>
    <mergeCell ref="A5:G5"/>
    <mergeCell ref="A14:G14"/>
    <mergeCell ref="A36:G36"/>
    <mergeCell ref="A25:G25"/>
    <mergeCell ref="A9:G9"/>
    <mergeCell ref="A43:G43"/>
    <mergeCell ref="A48:G48"/>
    <mergeCell ref="A55:G55"/>
    <mergeCell ref="A20:G20"/>
  </mergeCells>
  <printOptions/>
  <pageMargins left="0.7874015748031497" right="0.3937007874015748" top="0.984251968503937" bottom="0.984251968503937" header="0.5118110236220472" footer="0.5118110236220472"/>
  <pageSetup firstPageNumber="19" useFirstPageNumber="1" horizontalDpi="600" verticalDpi="600" orientation="portrait" paperSize="9" scale="93" r:id="rId1"/>
  <headerFooter alignWithMargins="0">
    <oddHeader>&amp;R&amp;"Arial,Fet"&amp;12Studiehjälp, kalenderhalvår</oddHeader>
  </headerFooter>
  <rowBreaks count="1" manualBreakCount="1">
    <brk id="34" max="6" man="1"/>
  </rowBreaks>
</worksheet>
</file>

<file path=xl/worksheets/sheet2.xml><?xml version="1.0" encoding="utf-8"?>
<worksheet xmlns="http://schemas.openxmlformats.org/spreadsheetml/2006/main" xmlns:r="http://schemas.openxmlformats.org/officeDocument/2006/relationships">
  <sheetPr>
    <pageSetUpPr fitToPage="1"/>
  </sheetPr>
  <dimension ref="A1:I92"/>
  <sheetViews>
    <sheetView zoomScaleSheetLayoutView="75" zoomScalePageLayoutView="0" workbookViewId="0" topLeftCell="A1">
      <pane xSplit="1" topLeftCell="B1" activePane="topRight" state="frozen"/>
      <selection pane="topLeft" activeCell="A1" sqref="A1"/>
      <selection pane="topRight" activeCell="F1" sqref="F1"/>
    </sheetView>
  </sheetViews>
  <sheetFormatPr defaultColWidth="9.140625" defaultRowHeight="12.75"/>
  <cols>
    <col min="1" max="1" width="28.7109375" style="0" customWidth="1"/>
  </cols>
  <sheetData>
    <row r="1" spans="1:7" ht="12.75">
      <c r="A1" s="1" t="s">
        <v>25</v>
      </c>
      <c r="B1" s="10"/>
      <c r="C1" s="10"/>
      <c r="D1" s="10"/>
      <c r="E1" s="10"/>
      <c r="F1" s="10"/>
      <c r="G1" s="10"/>
    </row>
    <row r="2" spans="1:7" ht="30.75" customHeight="1">
      <c r="A2" s="164" t="s">
        <v>187</v>
      </c>
      <c r="B2" s="164"/>
      <c r="C2" s="164"/>
      <c r="D2" s="164"/>
      <c r="E2" s="164"/>
      <c r="F2" s="165"/>
      <c r="G2" s="165"/>
    </row>
    <row r="3" spans="1:7" ht="15.75" customHeight="1">
      <c r="A3" s="61"/>
      <c r="B3" s="61" t="s">
        <v>156</v>
      </c>
      <c r="C3" s="61"/>
      <c r="D3" s="61"/>
      <c r="E3" s="61" t="s">
        <v>157</v>
      </c>
      <c r="F3" s="61"/>
      <c r="G3" s="61"/>
    </row>
    <row r="4" spans="1:7" ht="15.75" customHeight="1">
      <c r="A4" s="65"/>
      <c r="B4" s="65" t="s">
        <v>45</v>
      </c>
      <c r="C4" s="65" t="s">
        <v>46</v>
      </c>
      <c r="D4" s="65" t="s">
        <v>2</v>
      </c>
      <c r="E4" s="65" t="s">
        <v>45</v>
      </c>
      <c r="F4" s="65" t="s">
        <v>46</v>
      </c>
      <c r="G4" s="65" t="s">
        <v>2</v>
      </c>
    </row>
    <row r="5" spans="1:7" ht="16.5" customHeight="1">
      <c r="A5" s="44" t="s">
        <v>14</v>
      </c>
      <c r="B5" s="41">
        <v>380</v>
      </c>
      <c r="C5" s="41">
        <v>224</v>
      </c>
      <c r="D5" s="41">
        <f>SUM(B5:C5)</f>
        <v>604</v>
      </c>
      <c r="E5" s="41">
        <v>377</v>
      </c>
      <c r="F5" s="41">
        <v>185</v>
      </c>
      <c r="G5" s="41">
        <f>SUM(E5:F5)</f>
        <v>562</v>
      </c>
    </row>
    <row r="6" spans="1:7" ht="12.75" customHeight="1">
      <c r="A6" s="44" t="s">
        <v>8</v>
      </c>
      <c r="B6" s="44">
        <v>83</v>
      </c>
      <c r="C6" s="44">
        <v>59</v>
      </c>
      <c r="D6" s="41">
        <f>SUM(B6:C6)</f>
        <v>142</v>
      </c>
      <c r="E6" s="41">
        <v>88</v>
      </c>
      <c r="F6" s="41">
        <v>50</v>
      </c>
      <c r="G6" s="41">
        <f>SUM(E6:F6)</f>
        <v>138</v>
      </c>
    </row>
    <row r="7" spans="1:7" ht="12.75">
      <c r="A7" s="44" t="s">
        <v>7</v>
      </c>
      <c r="B7" s="138">
        <v>5</v>
      </c>
      <c r="C7" s="138" t="s">
        <v>121</v>
      </c>
      <c r="D7" s="41">
        <f>SUM(B7:C7)</f>
        <v>5</v>
      </c>
      <c r="E7" s="126" t="s">
        <v>121</v>
      </c>
      <c r="F7" s="126" t="s">
        <v>10</v>
      </c>
      <c r="G7" s="124" t="s">
        <v>121</v>
      </c>
    </row>
    <row r="8" spans="1:7" ht="12.75" customHeight="1">
      <c r="A8" s="44" t="s">
        <v>9</v>
      </c>
      <c r="B8" s="138">
        <v>6</v>
      </c>
      <c r="C8" s="138">
        <v>3</v>
      </c>
      <c r="D8" s="41">
        <f>SUM(B8:C8)</f>
        <v>9</v>
      </c>
      <c r="E8" s="126" t="s">
        <v>121</v>
      </c>
      <c r="F8" s="126" t="s">
        <v>121</v>
      </c>
      <c r="G8" s="126" t="s">
        <v>121</v>
      </c>
    </row>
    <row r="9" spans="1:7" ht="38.25" customHeight="1">
      <c r="A9" s="169" t="s">
        <v>128</v>
      </c>
      <c r="B9" s="169"/>
      <c r="C9" s="169"/>
      <c r="D9" s="169"/>
      <c r="E9" s="169"/>
      <c r="F9" s="169"/>
      <c r="G9" s="169"/>
    </row>
    <row r="10" spans="1:7" ht="9.75" customHeight="1">
      <c r="A10" s="74"/>
      <c r="B10" s="28"/>
      <c r="C10" s="28"/>
      <c r="D10" s="28"/>
      <c r="E10" s="28"/>
      <c r="F10" s="28"/>
      <c r="G10" s="28"/>
    </row>
    <row r="11" spans="1:7" ht="9.75" customHeight="1">
      <c r="A11" s="25"/>
      <c r="B11" s="76"/>
      <c r="C11" s="76"/>
      <c r="D11" s="76"/>
      <c r="E11" s="76"/>
      <c r="F11" s="76"/>
      <c r="G11" s="76"/>
    </row>
    <row r="12" spans="1:7" ht="9.75" customHeight="1">
      <c r="A12" s="25"/>
      <c r="B12" s="25"/>
      <c r="C12" s="25"/>
      <c r="D12" s="25"/>
      <c r="E12" s="25"/>
      <c r="F12" s="25"/>
      <c r="G12" s="25"/>
    </row>
    <row r="13" s="1" customFormat="1" ht="12.75">
      <c r="A13" s="1" t="s">
        <v>26</v>
      </c>
    </row>
    <row r="14" spans="1:7" s="1" customFormat="1" ht="28.5" customHeight="1">
      <c r="A14" s="164" t="s">
        <v>188</v>
      </c>
      <c r="B14" s="164"/>
      <c r="C14" s="164"/>
      <c r="D14" s="164"/>
      <c r="E14" s="164"/>
      <c r="F14" s="164"/>
      <c r="G14" s="164"/>
    </row>
    <row r="15" spans="1:7" s="4" customFormat="1" ht="15.75" customHeight="1">
      <c r="A15" s="61"/>
      <c r="B15" s="61" t="s">
        <v>156</v>
      </c>
      <c r="C15" s="61"/>
      <c r="D15" s="61"/>
      <c r="E15" s="61" t="s">
        <v>157</v>
      </c>
      <c r="F15" s="61"/>
      <c r="G15" s="61"/>
    </row>
    <row r="16" spans="1:7" s="4" customFormat="1" ht="15.75" customHeight="1">
      <c r="A16" s="65"/>
      <c r="B16" s="65" t="s">
        <v>45</v>
      </c>
      <c r="C16" s="65" t="s">
        <v>46</v>
      </c>
      <c r="D16" s="65" t="s">
        <v>2</v>
      </c>
      <c r="E16" s="65" t="s">
        <v>45</v>
      </c>
      <c r="F16" s="65" t="s">
        <v>46</v>
      </c>
      <c r="G16" s="65" t="s">
        <v>2</v>
      </c>
    </row>
    <row r="17" spans="1:7" s="4" customFormat="1" ht="16.5" customHeight="1">
      <c r="A17" s="44" t="s">
        <v>14</v>
      </c>
      <c r="B17" s="45">
        <v>2.546775</v>
      </c>
      <c r="C17" s="45">
        <v>1.55925</v>
      </c>
      <c r="D17" s="45">
        <f>SUM(B17:C17)</f>
        <v>4.106025</v>
      </c>
      <c r="E17" s="45">
        <v>1.540875</v>
      </c>
      <c r="F17" s="45">
        <v>0.751275</v>
      </c>
      <c r="G17" s="45">
        <f>SUM(E17:F17)</f>
        <v>2.29215</v>
      </c>
    </row>
    <row r="18" spans="1:7" s="4" customFormat="1" ht="12.75" customHeight="1">
      <c r="A18" s="49" t="s">
        <v>8</v>
      </c>
      <c r="B18" s="45">
        <v>0.91361</v>
      </c>
      <c r="C18" s="45">
        <v>0.67822</v>
      </c>
      <c r="D18" s="45">
        <f>SUM(B18:C18)</f>
        <v>1.59183</v>
      </c>
      <c r="E18" s="45">
        <v>0.719576996</v>
      </c>
      <c r="F18" s="45">
        <v>0.357418</v>
      </c>
      <c r="G18" s="45">
        <f>SUM(E18:F18)</f>
        <v>1.076994996</v>
      </c>
    </row>
    <row r="19" spans="1:7" s="4" customFormat="1" ht="12.75">
      <c r="A19" s="44" t="s">
        <v>7</v>
      </c>
      <c r="B19" s="139">
        <v>0.030067</v>
      </c>
      <c r="C19" s="91">
        <v>0.00855</v>
      </c>
      <c r="D19" s="92">
        <f>SUM(B19:C19)</f>
        <v>0.038617</v>
      </c>
      <c r="E19" s="91">
        <v>0.004845</v>
      </c>
      <c r="F19" s="139" t="s">
        <v>10</v>
      </c>
      <c r="G19" s="45">
        <f>SUM(E19:F19)</f>
        <v>0.004845</v>
      </c>
    </row>
    <row r="20" spans="1:7" s="4" customFormat="1" ht="12.75" customHeight="1">
      <c r="A20" s="49" t="s">
        <v>9</v>
      </c>
      <c r="B20" s="45">
        <v>0.033286</v>
      </c>
      <c r="C20" s="139">
        <v>0.013033</v>
      </c>
      <c r="D20" s="45">
        <f>SUM(B20:C20)</f>
        <v>0.046319</v>
      </c>
      <c r="E20" s="45">
        <v>0.009131</v>
      </c>
      <c r="F20" s="139">
        <v>0.004802</v>
      </c>
      <c r="G20" s="45">
        <f>SUM(E20:F20)</f>
        <v>0.013933000000000001</v>
      </c>
    </row>
    <row r="21" spans="1:7" s="4" customFormat="1" ht="16.5" customHeight="1">
      <c r="A21" s="46" t="s">
        <v>2</v>
      </c>
      <c r="B21" s="47">
        <f>SUM(B17:B20)</f>
        <v>3.5237379999999994</v>
      </c>
      <c r="C21" s="47">
        <f>SUM(C17:C20)</f>
        <v>2.259053</v>
      </c>
      <c r="D21" s="47">
        <f>SUM(B21:C21)</f>
        <v>5.782791</v>
      </c>
      <c r="E21" s="47">
        <f>SUM(E17:E20)</f>
        <v>2.274427996</v>
      </c>
      <c r="F21" s="47">
        <f>SUM(F17:F20)</f>
        <v>1.1134950000000001</v>
      </c>
      <c r="G21" s="47">
        <f>SUM(E21:F21)</f>
        <v>3.3879229960000004</v>
      </c>
    </row>
    <row r="22" spans="1:7" s="4" customFormat="1" ht="12" customHeight="1">
      <c r="A22" s="171" t="s">
        <v>112</v>
      </c>
      <c r="B22" s="171"/>
      <c r="C22" s="171"/>
      <c r="D22" s="186"/>
      <c r="E22" s="186"/>
      <c r="F22" s="186"/>
      <c r="G22" s="186"/>
    </row>
    <row r="23" ht="9.75" customHeight="1"/>
    <row r="24" spans="1:7" ht="9.75" customHeight="1">
      <c r="A24" s="35"/>
      <c r="B24" s="35"/>
      <c r="C24" s="35"/>
      <c r="D24" s="35"/>
      <c r="E24" s="35"/>
      <c r="F24" s="20"/>
      <c r="G24" s="20"/>
    </row>
    <row r="25" spans="1:7" ht="12.75">
      <c r="A25" s="1" t="s">
        <v>57</v>
      </c>
      <c r="B25" s="94"/>
      <c r="C25" s="94"/>
      <c r="D25" s="94"/>
      <c r="E25" s="94"/>
      <c r="F25" s="94"/>
      <c r="G25" s="94"/>
    </row>
    <row r="26" spans="1:7" ht="28.5" customHeight="1">
      <c r="A26" s="164" t="s">
        <v>177</v>
      </c>
      <c r="B26" s="164"/>
      <c r="C26" s="164"/>
      <c r="D26" s="164"/>
      <c r="E26" s="164"/>
      <c r="F26" s="178"/>
      <c r="G26" s="178"/>
    </row>
    <row r="27" spans="1:7" ht="15.75" customHeight="1">
      <c r="A27" s="69"/>
      <c r="B27" s="140" t="s">
        <v>156</v>
      </c>
      <c r="C27" s="69"/>
      <c r="D27" s="69"/>
      <c r="E27" s="140" t="s">
        <v>157</v>
      </c>
      <c r="F27" s="112"/>
      <c r="G27" s="112"/>
    </row>
    <row r="28" spans="1:7" ht="15.75" customHeight="1">
      <c r="A28" s="71"/>
      <c r="B28" s="65" t="s">
        <v>45</v>
      </c>
      <c r="C28" s="65" t="s">
        <v>46</v>
      </c>
      <c r="D28" s="65" t="s">
        <v>2</v>
      </c>
      <c r="E28" s="65" t="s">
        <v>45</v>
      </c>
      <c r="F28" s="65" t="s">
        <v>46</v>
      </c>
      <c r="G28" s="65" t="s">
        <v>2</v>
      </c>
    </row>
    <row r="29" spans="1:7" ht="16.5" customHeight="1">
      <c r="A29" s="58" t="s">
        <v>3</v>
      </c>
      <c r="B29" s="62">
        <v>392</v>
      </c>
      <c r="C29" s="62">
        <v>227</v>
      </c>
      <c r="D29" s="62">
        <f>SUM(B29:C29)</f>
        <v>619</v>
      </c>
      <c r="E29" s="62">
        <v>377</v>
      </c>
      <c r="F29" s="62">
        <v>186</v>
      </c>
      <c r="G29" s="62">
        <f>SUM(E29:F29)</f>
        <v>563</v>
      </c>
    </row>
    <row r="30" spans="1:7" ht="16.5" customHeight="1">
      <c r="A30" s="58" t="s">
        <v>174</v>
      </c>
      <c r="B30" s="87" t="s">
        <v>10</v>
      </c>
      <c r="C30" s="87" t="s">
        <v>10</v>
      </c>
      <c r="D30" s="87" t="s">
        <v>10</v>
      </c>
      <c r="E30" s="87" t="s">
        <v>10</v>
      </c>
      <c r="F30" s="87" t="s">
        <v>10</v>
      </c>
      <c r="G30" s="87" t="s">
        <v>10</v>
      </c>
    </row>
    <row r="31" spans="1:7" ht="16.5" customHeight="1">
      <c r="A31" s="58" t="s">
        <v>76</v>
      </c>
      <c r="B31" s="87" t="s">
        <v>10</v>
      </c>
      <c r="C31" s="133" t="s">
        <v>10</v>
      </c>
      <c r="D31" s="133" t="s">
        <v>10</v>
      </c>
      <c r="E31" s="87" t="s">
        <v>10</v>
      </c>
      <c r="F31" s="87" t="s">
        <v>10</v>
      </c>
      <c r="G31" s="87" t="s">
        <v>10</v>
      </c>
    </row>
    <row r="32" spans="1:7" ht="16.5" customHeight="1">
      <c r="A32" s="46" t="s">
        <v>2</v>
      </c>
      <c r="B32" s="113">
        <f aca="true" t="shared" si="0" ref="B32:G32">SUM(B29:B31)</f>
        <v>392</v>
      </c>
      <c r="C32" s="134">
        <f t="shared" si="0"/>
        <v>227</v>
      </c>
      <c r="D32" s="134">
        <f>SUM(D29:D31)</f>
        <v>619</v>
      </c>
      <c r="E32" s="113">
        <f t="shared" si="0"/>
        <v>377</v>
      </c>
      <c r="F32" s="113">
        <f t="shared" si="0"/>
        <v>186</v>
      </c>
      <c r="G32" s="113">
        <f t="shared" si="0"/>
        <v>563</v>
      </c>
    </row>
    <row r="33" spans="1:7" ht="37.5" customHeight="1">
      <c r="A33" s="171" t="s">
        <v>176</v>
      </c>
      <c r="B33" s="171"/>
      <c r="C33" s="171"/>
      <c r="D33" s="185"/>
      <c r="E33" s="185"/>
      <c r="F33" s="185"/>
      <c r="G33" s="185"/>
    </row>
    <row r="34" ht="9.75" customHeight="1">
      <c r="A34" s="3"/>
    </row>
    <row r="35" ht="9.75" customHeight="1">
      <c r="A35" s="3"/>
    </row>
    <row r="36" ht="9.75" customHeight="1">
      <c r="A36" s="3"/>
    </row>
    <row r="37" spans="1:7" ht="12.75">
      <c r="A37" s="1" t="s">
        <v>58</v>
      </c>
      <c r="B37" s="94"/>
      <c r="C37" s="94"/>
      <c r="D37" s="94"/>
      <c r="E37" s="94"/>
      <c r="F37" s="94"/>
      <c r="G37" s="94"/>
    </row>
    <row r="38" spans="1:7" ht="28.5" customHeight="1">
      <c r="A38" s="164" t="s">
        <v>116</v>
      </c>
      <c r="B38" s="164"/>
      <c r="C38" s="164"/>
      <c r="D38" s="164"/>
      <c r="E38" s="164"/>
      <c r="F38" s="178"/>
      <c r="G38" s="178"/>
    </row>
    <row r="39" spans="1:7" ht="15.75" customHeight="1">
      <c r="A39" s="69"/>
      <c r="B39" s="140" t="s">
        <v>156</v>
      </c>
      <c r="C39" s="69"/>
      <c r="D39" s="69"/>
      <c r="E39" s="140" t="s">
        <v>157</v>
      </c>
      <c r="F39" s="112"/>
      <c r="G39" s="112"/>
    </row>
    <row r="40" spans="1:7" ht="15.75" customHeight="1">
      <c r="A40" s="71"/>
      <c r="B40" s="65" t="s">
        <v>45</v>
      </c>
      <c r="C40" s="65" t="s">
        <v>46</v>
      </c>
      <c r="D40" s="65" t="s">
        <v>2</v>
      </c>
      <c r="E40" s="65" t="s">
        <v>45</v>
      </c>
      <c r="F40" s="65" t="s">
        <v>46</v>
      </c>
      <c r="G40" s="65" t="s">
        <v>2</v>
      </c>
    </row>
    <row r="41" spans="1:7" ht="16.5" customHeight="1">
      <c r="A41" s="58" t="s">
        <v>3</v>
      </c>
      <c r="B41" s="51">
        <v>3.523738</v>
      </c>
      <c r="C41" s="51">
        <v>2.259053</v>
      </c>
      <c r="D41" s="51">
        <f>SUM(B41:C41)</f>
        <v>5.782791</v>
      </c>
      <c r="E41" s="51">
        <v>2.274428</v>
      </c>
      <c r="F41" s="51">
        <v>1.113495</v>
      </c>
      <c r="G41" s="51">
        <f>SUM(E41:F41)</f>
        <v>3.387923</v>
      </c>
    </row>
    <row r="42" spans="1:7" ht="16.5" customHeight="1">
      <c r="A42" s="58" t="s">
        <v>74</v>
      </c>
      <c r="B42" s="114" t="s">
        <v>10</v>
      </c>
      <c r="C42" s="114" t="s">
        <v>10</v>
      </c>
      <c r="D42" s="114" t="s">
        <v>10</v>
      </c>
      <c r="E42" s="114" t="s">
        <v>10</v>
      </c>
      <c r="F42" s="114" t="s">
        <v>10</v>
      </c>
      <c r="G42" s="114" t="s">
        <v>10</v>
      </c>
    </row>
    <row r="43" spans="1:7" s="129" customFormat="1" ht="16.5" customHeight="1">
      <c r="A43" s="58" t="s">
        <v>75</v>
      </c>
      <c r="B43" s="114" t="s">
        <v>10</v>
      </c>
      <c r="C43" s="145" t="s">
        <v>10</v>
      </c>
      <c r="D43" s="145" t="s">
        <v>10</v>
      </c>
      <c r="E43" s="114" t="s">
        <v>10</v>
      </c>
      <c r="F43" s="114" t="s">
        <v>10</v>
      </c>
      <c r="G43" s="145" t="s">
        <v>10</v>
      </c>
    </row>
    <row r="44" spans="1:7" ht="16.5" customHeight="1">
      <c r="A44" s="46" t="s">
        <v>2</v>
      </c>
      <c r="B44" s="115">
        <f aca="true" t="shared" si="1" ref="B44:G44">SUM(B41:B43)</f>
        <v>3.523738</v>
      </c>
      <c r="C44" s="115">
        <f>SUM(C41:C43)</f>
        <v>2.259053</v>
      </c>
      <c r="D44" s="115">
        <f t="shared" si="1"/>
        <v>5.782791</v>
      </c>
      <c r="E44" s="115">
        <f t="shared" si="1"/>
        <v>2.274428</v>
      </c>
      <c r="F44" s="115">
        <f t="shared" si="1"/>
        <v>1.113495</v>
      </c>
      <c r="G44" s="115">
        <f t="shared" si="1"/>
        <v>3.387923</v>
      </c>
    </row>
    <row r="45" spans="1:7" ht="46.5" customHeight="1">
      <c r="A45" s="171" t="s">
        <v>160</v>
      </c>
      <c r="B45" s="171"/>
      <c r="C45" s="171"/>
      <c r="D45" s="185"/>
      <c r="E45" s="185"/>
      <c r="F45" s="185"/>
      <c r="G45" s="185"/>
    </row>
    <row r="46" spans="1:7" ht="12.75">
      <c r="A46" s="1" t="s">
        <v>27</v>
      </c>
      <c r="B46" s="93"/>
      <c r="C46" s="93"/>
      <c r="D46" s="93"/>
      <c r="E46" s="93"/>
      <c r="F46" s="94"/>
      <c r="G46" s="94"/>
    </row>
    <row r="47" spans="1:7" ht="28.5" customHeight="1">
      <c r="A47" s="164" t="s">
        <v>181</v>
      </c>
      <c r="B47" s="164"/>
      <c r="C47" s="164"/>
      <c r="D47" s="164"/>
      <c r="E47" s="178"/>
      <c r="F47" s="178"/>
      <c r="G47" s="178"/>
    </row>
    <row r="48" spans="1:7" ht="15.75" customHeight="1">
      <c r="A48" s="61"/>
      <c r="B48" s="61" t="s">
        <v>156</v>
      </c>
      <c r="C48" s="61"/>
      <c r="D48" s="61"/>
      <c r="E48" s="61" t="s">
        <v>157</v>
      </c>
      <c r="F48" s="61"/>
      <c r="G48" s="61"/>
    </row>
    <row r="49" spans="1:7" ht="15.75" customHeight="1">
      <c r="A49" s="65"/>
      <c r="B49" s="65" t="s">
        <v>45</v>
      </c>
      <c r="C49" s="65" t="s">
        <v>46</v>
      </c>
      <c r="D49" s="65" t="s">
        <v>2</v>
      </c>
      <c r="E49" s="65" t="s">
        <v>45</v>
      </c>
      <c r="F49" s="65" t="s">
        <v>46</v>
      </c>
      <c r="G49" s="65" t="s">
        <v>2</v>
      </c>
    </row>
    <row r="50" spans="1:7" ht="16.5" customHeight="1">
      <c r="A50" s="44" t="s">
        <v>67</v>
      </c>
      <c r="B50" s="146" t="s">
        <v>10</v>
      </c>
      <c r="C50" s="82" t="s">
        <v>10</v>
      </c>
      <c r="D50" s="133" t="s">
        <v>10</v>
      </c>
      <c r="E50" s="62">
        <v>40</v>
      </c>
      <c r="F50" s="62">
        <v>17</v>
      </c>
      <c r="G50" s="62">
        <f aca="true" t="shared" si="2" ref="G50:G55">SUM(E50:F50)</f>
        <v>57</v>
      </c>
    </row>
    <row r="51" spans="1:7" ht="12.75">
      <c r="A51" s="44" t="s">
        <v>6</v>
      </c>
      <c r="B51" s="63">
        <v>66</v>
      </c>
      <c r="C51" s="63">
        <v>38</v>
      </c>
      <c r="D51" s="62">
        <f>SUM(B51:C51)</f>
        <v>104</v>
      </c>
      <c r="E51" s="62">
        <v>181</v>
      </c>
      <c r="F51" s="62">
        <v>73</v>
      </c>
      <c r="G51" s="62">
        <f t="shared" si="2"/>
        <v>254</v>
      </c>
    </row>
    <row r="52" spans="1:7" ht="12.75">
      <c r="A52" s="44" t="s">
        <v>5</v>
      </c>
      <c r="B52" s="63">
        <v>200</v>
      </c>
      <c r="C52" s="63">
        <v>95</v>
      </c>
      <c r="D52" s="62">
        <f>SUM(B52:C52)</f>
        <v>295</v>
      </c>
      <c r="E52" s="62">
        <v>111</v>
      </c>
      <c r="F52" s="62">
        <v>59</v>
      </c>
      <c r="G52" s="62">
        <f t="shared" si="2"/>
        <v>170</v>
      </c>
    </row>
    <row r="53" spans="1:7" ht="12.75">
      <c r="A53" s="44" t="s">
        <v>4</v>
      </c>
      <c r="B53" s="63">
        <v>93</v>
      </c>
      <c r="C53" s="63">
        <v>60</v>
      </c>
      <c r="D53" s="62">
        <f>SUM(B53:C53)</f>
        <v>153</v>
      </c>
      <c r="E53" s="62">
        <v>40</v>
      </c>
      <c r="F53" s="62">
        <v>28</v>
      </c>
      <c r="G53" s="62">
        <f t="shared" si="2"/>
        <v>68</v>
      </c>
    </row>
    <row r="54" spans="1:7" ht="12.75">
      <c r="A54" s="44" t="s">
        <v>68</v>
      </c>
      <c r="B54" s="63">
        <v>33</v>
      </c>
      <c r="C54" s="82">
        <v>34</v>
      </c>
      <c r="D54" s="62">
        <f>SUM(B54:C54)</f>
        <v>67</v>
      </c>
      <c r="E54" s="87">
        <v>5</v>
      </c>
      <c r="F54" s="62">
        <v>9</v>
      </c>
      <c r="G54" s="62">
        <f t="shared" si="2"/>
        <v>14</v>
      </c>
    </row>
    <row r="55" spans="1:7" s="97" customFormat="1" ht="15" customHeight="1">
      <c r="A55" s="96" t="s">
        <v>2</v>
      </c>
      <c r="B55" s="85">
        <f>SUM(B50:B54)</f>
        <v>392</v>
      </c>
      <c r="C55" s="85">
        <f>SUM(C50:C54)</f>
        <v>227</v>
      </c>
      <c r="D55" s="66">
        <f>SUM(B55:C55)</f>
        <v>619</v>
      </c>
      <c r="E55" s="85">
        <f>SUM(E50:E54)</f>
        <v>377</v>
      </c>
      <c r="F55" s="85">
        <f>SUM(F50:F54)</f>
        <v>186</v>
      </c>
      <c r="G55" s="66">
        <f t="shared" si="2"/>
        <v>563</v>
      </c>
    </row>
    <row r="56" ht="9" customHeight="1"/>
    <row r="57" spans="2:7" ht="9" customHeight="1">
      <c r="B57" s="17"/>
      <c r="C57" s="17"/>
      <c r="D57" s="17"/>
      <c r="E57" s="17"/>
      <c r="F57" s="17"/>
      <c r="G57" s="17"/>
    </row>
    <row r="58" ht="9" customHeight="1"/>
    <row r="59" spans="1:7" ht="12.75">
      <c r="A59" s="1" t="s">
        <v>28</v>
      </c>
      <c r="B59" s="93"/>
      <c r="C59" s="93"/>
      <c r="D59" s="93"/>
      <c r="E59" s="93"/>
      <c r="F59" s="94"/>
      <c r="G59" s="94"/>
    </row>
    <row r="60" spans="1:7" ht="28.5" customHeight="1">
      <c r="A60" s="164" t="s">
        <v>180</v>
      </c>
      <c r="B60" s="164"/>
      <c r="C60" s="164"/>
      <c r="D60" s="164"/>
      <c r="E60" s="178"/>
      <c r="F60" s="178"/>
      <c r="G60" s="178"/>
    </row>
    <row r="61" spans="1:7" ht="15.75" customHeight="1">
      <c r="A61" s="61"/>
      <c r="B61" s="61" t="s">
        <v>156</v>
      </c>
      <c r="C61" s="61"/>
      <c r="D61" s="61"/>
      <c r="E61" s="61" t="s">
        <v>157</v>
      </c>
      <c r="F61" s="61"/>
      <c r="G61" s="61"/>
    </row>
    <row r="62" spans="1:7" ht="15.75" customHeight="1">
      <c r="A62" s="65"/>
      <c r="B62" s="65" t="s">
        <v>45</v>
      </c>
      <c r="C62" s="65" t="s">
        <v>46</v>
      </c>
      <c r="D62" s="65" t="s">
        <v>2</v>
      </c>
      <c r="E62" s="65" t="s">
        <v>45</v>
      </c>
      <c r="F62" s="65" t="s">
        <v>46</v>
      </c>
      <c r="G62" s="65" t="s">
        <v>2</v>
      </c>
    </row>
    <row r="63" spans="1:9" ht="16.5" customHeight="1">
      <c r="A63" s="44" t="s">
        <v>67</v>
      </c>
      <c r="B63" s="147" t="s">
        <v>10</v>
      </c>
      <c r="C63" s="143" t="s">
        <v>10</v>
      </c>
      <c r="D63" s="114" t="s">
        <v>10</v>
      </c>
      <c r="E63" s="52">
        <v>0.238135</v>
      </c>
      <c r="F63" s="51">
        <v>0.094555</v>
      </c>
      <c r="G63" s="52">
        <f aca="true" t="shared" si="3" ref="G63:G68">SUM(E63:F63)</f>
        <v>0.33269000000000004</v>
      </c>
      <c r="I63" s="31"/>
    </row>
    <row r="64" spans="1:7" ht="12.75">
      <c r="A64" s="44" t="s">
        <v>6</v>
      </c>
      <c r="B64" s="88">
        <v>0.535959</v>
      </c>
      <c r="C64" s="88">
        <v>0.271801</v>
      </c>
      <c r="D64" s="51">
        <f>SUM(B64:C64)</f>
        <v>0.80776</v>
      </c>
      <c r="E64" s="52">
        <v>0.944996</v>
      </c>
      <c r="F64" s="51">
        <v>0.386626</v>
      </c>
      <c r="G64" s="52">
        <f t="shared" si="3"/>
        <v>1.3316219999999999</v>
      </c>
    </row>
    <row r="65" spans="1:7" ht="12.75">
      <c r="A65" s="44" t="s">
        <v>5</v>
      </c>
      <c r="B65" s="88">
        <v>1.678587</v>
      </c>
      <c r="C65" s="88">
        <v>0.888232</v>
      </c>
      <c r="D65" s="51">
        <f>SUM(B65:C65)</f>
        <v>2.566819</v>
      </c>
      <c r="E65" s="52">
        <v>0.75735</v>
      </c>
      <c r="F65" s="51">
        <v>0.409535</v>
      </c>
      <c r="G65" s="52">
        <f t="shared" si="3"/>
        <v>1.166885</v>
      </c>
    </row>
    <row r="66" spans="1:7" ht="12.75">
      <c r="A66" s="44" t="s">
        <v>4</v>
      </c>
      <c r="B66" s="88">
        <v>0.945285</v>
      </c>
      <c r="C66" s="88">
        <v>0.702807</v>
      </c>
      <c r="D66" s="51">
        <f>SUM(B66:C66)</f>
        <v>1.6480920000000001</v>
      </c>
      <c r="E66" s="52">
        <v>0.306347</v>
      </c>
      <c r="F66" s="51">
        <v>0.176305</v>
      </c>
      <c r="G66" s="52">
        <f t="shared" si="3"/>
        <v>0.48265199999999997</v>
      </c>
    </row>
    <row r="67" spans="1:7" ht="12.75">
      <c r="A67" s="44" t="s">
        <v>68</v>
      </c>
      <c r="B67" s="88">
        <v>0.363907</v>
      </c>
      <c r="C67" s="143">
        <v>0.396213</v>
      </c>
      <c r="D67" s="51">
        <f>SUM(B67:C67)</f>
        <v>0.7601199999999999</v>
      </c>
      <c r="E67" s="144">
        <v>0.0276</v>
      </c>
      <c r="F67" s="51">
        <v>0.046474</v>
      </c>
      <c r="G67" s="52">
        <f t="shared" si="3"/>
        <v>0.074074</v>
      </c>
    </row>
    <row r="68" spans="1:7" ht="15" customHeight="1">
      <c r="A68" s="46" t="s">
        <v>2</v>
      </c>
      <c r="B68" s="53">
        <f>SUM(B63:B67)</f>
        <v>3.523738</v>
      </c>
      <c r="C68" s="53">
        <f>SUM(C63:C67)</f>
        <v>2.259053</v>
      </c>
      <c r="D68" s="53">
        <f>SUM(B68:C68)</f>
        <v>5.782791</v>
      </c>
      <c r="E68" s="47">
        <f>SUM(E63:E67)</f>
        <v>2.274428</v>
      </c>
      <c r="F68" s="47">
        <f>SUM(F63:F67)</f>
        <v>1.113495</v>
      </c>
      <c r="G68" s="47">
        <f t="shared" si="3"/>
        <v>3.387923</v>
      </c>
    </row>
    <row r="69" spans="1:7" ht="12.75" customHeight="1">
      <c r="A69" s="187" t="s">
        <v>112</v>
      </c>
      <c r="B69" s="174"/>
      <c r="C69" s="174"/>
      <c r="D69" s="174"/>
      <c r="E69" s="174"/>
      <c r="F69" s="174"/>
      <c r="G69" s="174"/>
    </row>
    <row r="70" spans="1:7" ht="9" customHeight="1">
      <c r="A70" s="130"/>
      <c r="B70" s="131"/>
      <c r="C70" s="131"/>
      <c r="D70" s="131"/>
      <c r="E70" s="131"/>
      <c r="F70" s="131"/>
      <c r="G70" s="131"/>
    </row>
    <row r="71" spans="1:7" ht="9" customHeight="1">
      <c r="A71" s="35"/>
      <c r="B71" s="35"/>
      <c r="C71" s="35"/>
      <c r="D71" s="35"/>
      <c r="E71" s="35"/>
      <c r="F71" s="20"/>
      <c r="G71" s="20"/>
    </row>
    <row r="72" spans="1:7" ht="9" customHeight="1">
      <c r="A72" s="35"/>
      <c r="B72" s="35"/>
      <c r="C72" s="35"/>
      <c r="D72" s="35"/>
      <c r="E72" s="35"/>
      <c r="F72" s="20"/>
      <c r="G72" s="20"/>
    </row>
    <row r="73" spans="1:7" ht="12.75">
      <c r="A73" s="1" t="s">
        <v>29</v>
      </c>
      <c r="B73" s="93"/>
      <c r="C73" s="93"/>
      <c r="D73" s="93"/>
      <c r="E73" s="93"/>
      <c r="F73" s="94"/>
      <c r="G73" s="94"/>
    </row>
    <row r="74" spans="1:7" ht="28.5" customHeight="1">
      <c r="A74" s="164" t="s">
        <v>129</v>
      </c>
      <c r="B74" s="164"/>
      <c r="C74" s="164"/>
      <c r="D74" s="164"/>
      <c r="E74" s="164"/>
      <c r="F74" s="178"/>
      <c r="G74" s="178"/>
    </row>
    <row r="75" spans="1:7" ht="15.75" customHeight="1">
      <c r="A75" s="61"/>
      <c r="B75" s="61" t="s">
        <v>156</v>
      </c>
      <c r="C75" s="61"/>
      <c r="D75" s="61"/>
      <c r="E75" s="61" t="s">
        <v>157</v>
      </c>
      <c r="F75" s="61"/>
      <c r="G75" s="61"/>
    </row>
    <row r="76" spans="1:7" ht="15.75" customHeight="1">
      <c r="A76" s="65"/>
      <c r="B76" s="65" t="s">
        <v>45</v>
      </c>
      <c r="C76" s="65" t="s">
        <v>46</v>
      </c>
      <c r="D76" s="65" t="s">
        <v>2</v>
      </c>
      <c r="E76" s="65" t="s">
        <v>45</v>
      </c>
      <c r="F76" s="65" t="s">
        <v>46</v>
      </c>
      <c r="G76" s="65" t="s">
        <v>2</v>
      </c>
    </row>
    <row r="77" spans="1:7" s="4" customFormat="1" ht="16.5" customHeight="1">
      <c r="A77" s="44" t="s">
        <v>47</v>
      </c>
      <c r="B77" s="41">
        <v>352</v>
      </c>
      <c r="C77" s="41">
        <v>203</v>
      </c>
      <c r="D77" s="41">
        <f>SUM(B77:C77)</f>
        <v>555</v>
      </c>
      <c r="E77" s="41">
        <v>344</v>
      </c>
      <c r="F77" s="41">
        <v>166</v>
      </c>
      <c r="G77" s="41">
        <f>SUM(E77:F77)</f>
        <v>510</v>
      </c>
    </row>
    <row r="78" spans="1:7" s="4" customFormat="1" ht="12.75" customHeight="1">
      <c r="A78" s="44" t="s">
        <v>77</v>
      </c>
      <c r="B78" s="41">
        <v>40</v>
      </c>
      <c r="C78" s="41">
        <v>24</v>
      </c>
      <c r="D78" s="41">
        <f>SUM(B78:C78)</f>
        <v>64</v>
      </c>
      <c r="E78" s="41">
        <v>33</v>
      </c>
      <c r="F78" s="41">
        <v>20</v>
      </c>
      <c r="G78" s="41">
        <f>SUM(E78:F78)</f>
        <v>53</v>
      </c>
    </row>
    <row r="79" spans="1:7" s="106" customFormat="1" ht="15" customHeight="1">
      <c r="A79" s="96" t="s">
        <v>2</v>
      </c>
      <c r="B79" s="85">
        <f>SUM(B77:B78)</f>
        <v>392</v>
      </c>
      <c r="C79" s="85">
        <f>SUM(C77:C78)</f>
        <v>227</v>
      </c>
      <c r="D79" s="85">
        <f>SUM(B79:C79)</f>
        <v>619</v>
      </c>
      <c r="E79" s="85">
        <f>SUM(E77:E78)</f>
        <v>377</v>
      </c>
      <c r="F79" s="85">
        <f>SUM(F77:F78)</f>
        <v>186</v>
      </c>
      <c r="G79" s="85">
        <f>SUM(E79:F79)</f>
        <v>563</v>
      </c>
    </row>
    <row r="80" spans="1:7" ht="47.25" customHeight="1">
      <c r="A80" s="180" t="s">
        <v>130</v>
      </c>
      <c r="B80" s="181"/>
      <c r="C80" s="181"/>
      <c r="D80" s="181"/>
      <c r="E80" s="181"/>
      <c r="F80" s="181"/>
      <c r="G80" s="181"/>
    </row>
    <row r="81" spans="1:7" ht="9" customHeight="1">
      <c r="A81" s="184"/>
      <c r="B81" s="184"/>
      <c r="C81" s="184"/>
      <c r="D81" s="184"/>
      <c r="E81" s="184"/>
      <c r="F81" s="17"/>
      <c r="G81" s="17"/>
    </row>
    <row r="82" spans="2:5" ht="9" customHeight="1">
      <c r="B82" s="12"/>
      <c r="C82" s="12"/>
      <c r="D82" s="12"/>
      <c r="E82" s="12"/>
    </row>
    <row r="83" ht="9" customHeight="1"/>
    <row r="84" spans="1:7" ht="12.75">
      <c r="A84" s="1" t="s">
        <v>30</v>
      </c>
      <c r="B84" s="93"/>
      <c r="C84" s="93"/>
      <c r="D84" s="93"/>
      <c r="E84" s="93"/>
      <c r="F84" s="94"/>
      <c r="G84" s="94"/>
    </row>
    <row r="85" spans="1:7" ht="28.5" customHeight="1">
      <c r="A85" s="164" t="s">
        <v>117</v>
      </c>
      <c r="B85" s="164"/>
      <c r="C85" s="164"/>
      <c r="D85" s="164"/>
      <c r="E85" s="164"/>
      <c r="F85" s="178"/>
      <c r="G85" s="178"/>
    </row>
    <row r="86" spans="1:7" ht="15.75" customHeight="1">
      <c r="A86" s="61"/>
      <c r="B86" s="61" t="s">
        <v>156</v>
      </c>
      <c r="C86" s="61"/>
      <c r="D86" s="61"/>
      <c r="E86" s="61" t="s">
        <v>157</v>
      </c>
      <c r="F86" s="61"/>
      <c r="G86" s="61"/>
    </row>
    <row r="87" spans="1:7" ht="15.75" customHeight="1">
      <c r="A87" s="65"/>
      <c r="B87" s="65" t="s">
        <v>45</v>
      </c>
      <c r="C87" s="65" t="s">
        <v>46</v>
      </c>
      <c r="D87" s="65" t="s">
        <v>2</v>
      </c>
      <c r="E87" s="65" t="s">
        <v>45</v>
      </c>
      <c r="F87" s="65" t="s">
        <v>46</v>
      </c>
      <c r="G87" s="65" t="s">
        <v>2</v>
      </c>
    </row>
    <row r="88" spans="1:7" s="4" customFormat="1" ht="16.5" customHeight="1">
      <c r="A88" s="44" t="s">
        <v>47</v>
      </c>
      <c r="B88" s="92">
        <v>3.083664</v>
      </c>
      <c r="C88" s="92">
        <v>1.998077</v>
      </c>
      <c r="D88" s="45">
        <f>SUM(B88:C88)</f>
        <v>5.081741</v>
      </c>
      <c r="E88" s="92">
        <v>1.972186</v>
      </c>
      <c r="F88" s="92">
        <v>0.947731</v>
      </c>
      <c r="G88" s="45">
        <f>SUM(E88:F88)</f>
        <v>2.919917</v>
      </c>
    </row>
    <row r="89" spans="1:7" s="4" customFormat="1" ht="12.75" customHeight="1">
      <c r="A89" s="44" t="s">
        <v>77</v>
      </c>
      <c r="B89" s="92">
        <v>0.440074</v>
      </c>
      <c r="C89" s="92">
        <v>0.260976</v>
      </c>
      <c r="D89" s="45">
        <f>SUM(B89:C89)</f>
        <v>0.70105</v>
      </c>
      <c r="E89" s="92">
        <v>0.302242</v>
      </c>
      <c r="F89" s="92">
        <v>0.165764</v>
      </c>
      <c r="G89" s="45">
        <f>SUM(E89:F89)</f>
        <v>0.46800600000000003</v>
      </c>
    </row>
    <row r="90" spans="1:7" s="4" customFormat="1" ht="15" customHeight="1">
      <c r="A90" s="46" t="s">
        <v>2</v>
      </c>
      <c r="B90" s="47">
        <f>SUM(B88:B89)</f>
        <v>3.5237380000000003</v>
      </c>
      <c r="C90" s="47">
        <f>SUM(C88:C89)</f>
        <v>2.259053</v>
      </c>
      <c r="D90" s="45">
        <f>SUM(B90:C90)</f>
        <v>5.7827910000000005</v>
      </c>
      <c r="E90" s="47">
        <f>SUM(E88:E89)</f>
        <v>2.274428</v>
      </c>
      <c r="F90" s="47">
        <f>SUM(F88:F89)</f>
        <v>1.113495</v>
      </c>
      <c r="G90" s="47">
        <f>SUM(E90:F90)</f>
        <v>3.387923</v>
      </c>
    </row>
    <row r="91" spans="1:7" ht="46.5" customHeight="1">
      <c r="A91" s="169" t="s">
        <v>119</v>
      </c>
      <c r="B91" s="182"/>
      <c r="C91" s="182"/>
      <c r="D91" s="182"/>
      <c r="E91" s="182"/>
      <c r="F91" s="183"/>
      <c r="G91" s="183"/>
    </row>
    <row r="92" spans="1:5" ht="12.75">
      <c r="A92" s="184"/>
      <c r="B92" s="184"/>
      <c r="C92" s="184"/>
      <c r="D92" s="184"/>
      <c r="E92" s="184"/>
    </row>
  </sheetData>
  <sheetProtection/>
  <mergeCells count="17">
    <mergeCell ref="A33:G33"/>
    <mergeCell ref="A38:G38"/>
    <mergeCell ref="A22:G22"/>
    <mergeCell ref="A69:G69"/>
    <mergeCell ref="A45:G45"/>
    <mergeCell ref="A47:G47"/>
    <mergeCell ref="A60:G60"/>
    <mergeCell ref="A2:G2"/>
    <mergeCell ref="A14:G14"/>
    <mergeCell ref="A9:G9"/>
    <mergeCell ref="A26:G26"/>
    <mergeCell ref="A74:G74"/>
    <mergeCell ref="A92:E92"/>
    <mergeCell ref="A81:E81"/>
    <mergeCell ref="A85:G85"/>
    <mergeCell ref="A91:G91"/>
    <mergeCell ref="A80:G80"/>
  </mergeCells>
  <printOptions/>
  <pageMargins left="0.7874015748031497" right="0.3937007874015748" top="0.984251968503937" bottom="0.984251968503937" header="0.5118110236220472" footer="0.5118110236220472"/>
  <pageSetup firstPageNumber="19" useFirstPageNumber="1" fitToHeight="2" fitToWidth="1" horizontalDpi="600" verticalDpi="600" orientation="portrait" paperSize="9" scale="94" r:id="rId1"/>
  <headerFooter alignWithMargins="0">
    <oddHeader>&amp;R&amp;"Arial,Fet"&amp;12Studiehjälp, kalenderhalvår</oddHeader>
  </headerFooter>
  <rowBreaks count="1" manualBreakCount="1">
    <brk id="45" max="6" man="1"/>
  </rowBreaks>
</worksheet>
</file>

<file path=xl/worksheets/sheet3.xml><?xml version="1.0" encoding="utf-8"?>
<worksheet xmlns="http://schemas.openxmlformats.org/spreadsheetml/2006/main" xmlns:r="http://schemas.openxmlformats.org/officeDocument/2006/relationships">
  <dimension ref="A1:O226"/>
  <sheetViews>
    <sheetView zoomScaleSheetLayoutView="100" zoomScalePageLayoutView="0" workbookViewId="0" topLeftCell="A1">
      <pane xSplit="1" topLeftCell="B1" activePane="topRight" state="frozen"/>
      <selection pane="topLeft" activeCell="A148" sqref="A148"/>
      <selection pane="topRight" activeCell="C1" sqref="C1"/>
    </sheetView>
  </sheetViews>
  <sheetFormatPr defaultColWidth="9.140625" defaultRowHeight="12.75"/>
  <cols>
    <col min="1" max="1" width="28.7109375" style="0" customWidth="1"/>
    <col min="2" max="2" width="9.00390625" style="0" customWidth="1"/>
    <col min="5" max="5" width="9.00390625" style="0" customWidth="1"/>
    <col min="8" max="8" width="9.00390625" style="0" customWidth="1"/>
    <col min="9" max="9" width="9.7109375" style="0" customWidth="1"/>
  </cols>
  <sheetData>
    <row r="1" spans="1:13" s="1" customFormat="1" ht="12.75">
      <c r="A1" s="1" t="s">
        <v>59</v>
      </c>
      <c r="B1" s="94"/>
      <c r="C1" s="94"/>
      <c r="D1" s="94"/>
      <c r="E1" s="4"/>
      <c r="H1" s="27"/>
      <c r="I1" s="27"/>
      <c r="J1" s="27"/>
      <c r="K1" s="27"/>
      <c r="L1" s="27"/>
      <c r="M1" s="27"/>
    </row>
    <row r="2" spans="1:13" s="1" customFormat="1" ht="42" customHeight="1">
      <c r="A2" s="164" t="s">
        <v>104</v>
      </c>
      <c r="B2" s="164"/>
      <c r="C2" s="164"/>
      <c r="D2" s="164"/>
      <c r="E2" s="24"/>
      <c r="F2" s="7"/>
      <c r="G2" s="7"/>
      <c r="H2" s="8"/>
      <c r="I2" s="14"/>
      <c r="J2" s="14"/>
      <c r="K2" s="14"/>
      <c r="L2" s="14"/>
      <c r="M2" s="14"/>
    </row>
    <row r="3" spans="1:13" s="4" customFormat="1" ht="15.75" customHeight="1">
      <c r="A3" s="42"/>
      <c r="B3" s="42">
        <v>2008</v>
      </c>
      <c r="C3" s="42">
        <v>2009</v>
      </c>
      <c r="D3" s="42">
        <v>2010</v>
      </c>
      <c r="H3" s="19"/>
      <c r="I3" s="19"/>
      <c r="J3" s="19"/>
      <c r="K3" s="19"/>
      <c r="L3" s="19"/>
      <c r="M3" s="19"/>
    </row>
    <row r="4" spans="1:13" s="4" customFormat="1" ht="16.5" customHeight="1">
      <c r="A4" s="44" t="s">
        <v>78</v>
      </c>
      <c r="B4" s="52">
        <v>4016.055</v>
      </c>
      <c r="C4" s="52">
        <v>4052.1135245610003</v>
      </c>
      <c r="D4" s="52">
        <v>4004.6083625</v>
      </c>
      <c r="H4" s="19"/>
      <c r="I4" s="19"/>
      <c r="J4" s="16"/>
      <c r="K4" s="16"/>
      <c r="L4" s="16"/>
      <c r="M4" s="19"/>
    </row>
    <row r="5" spans="1:13" s="4" customFormat="1" ht="16.5" customHeight="1">
      <c r="A5" s="46" t="s">
        <v>73</v>
      </c>
      <c r="B5" s="47">
        <v>4014.951</v>
      </c>
      <c r="C5" s="47">
        <v>4053.422538</v>
      </c>
      <c r="D5" s="47">
        <v>4003.87908</v>
      </c>
      <c r="H5" s="19"/>
      <c r="I5" s="19"/>
      <c r="J5" s="16"/>
      <c r="K5" s="16"/>
      <c r="L5" s="16"/>
      <c r="M5" s="19"/>
    </row>
    <row r="6" spans="1:13" s="4" customFormat="1" ht="62.25" customHeight="1">
      <c r="A6" s="171" t="s">
        <v>102</v>
      </c>
      <c r="B6" s="171"/>
      <c r="C6" s="171"/>
      <c r="D6" s="171"/>
      <c r="E6" s="193"/>
      <c r="H6" s="19"/>
      <c r="I6" s="19"/>
      <c r="J6" s="16"/>
      <c r="K6" s="16"/>
      <c r="L6" s="16"/>
      <c r="M6" s="19"/>
    </row>
    <row r="7" spans="8:13" ht="12.75" customHeight="1">
      <c r="H7" s="20"/>
      <c r="I7" s="35"/>
      <c r="J7" s="36"/>
      <c r="K7" s="35"/>
      <c r="L7" s="35"/>
      <c r="M7" s="35"/>
    </row>
    <row r="8" spans="2:13" ht="12.75" customHeight="1">
      <c r="B8" s="20"/>
      <c r="C8" s="20"/>
      <c r="D8" s="20"/>
      <c r="H8" s="20"/>
      <c r="I8" s="35"/>
      <c r="J8" s="36"/>
      <c r="K8" s="35"/>
      <c r="L8" s="35"/>
      <c r="M8" s="35"/>
    </row>
    <row r="9" spans="1:13" ht="12.75" customHeight="1">
      <c r="A9" s="158"/>
      <c r="B9" s="158"/>
      <c r="C9" s="158"/>
      <c r="D9" s="158"/>
      <c r="E9" s="158"/>
      <c r="H9" s="20"/>
      <c r="I9" s="35"/>
      <c r="J9" s="36"/>
      <c r="K9" s="35"/>
      <c r="L9" s="35"/>
      <c r="M9" s="35"/>
    </row>
    <row r="10" spans="1:8" s="1" customFormat="1" ht="12.75">
      <c r="A10" s="1" t="s">
        <v>31</v>
      </c>
      <c r="B10" s="95"/>
      <c r="C10" s="95"/>
      <c r="D10" s="95"/>
      <c r="E10" s="95"/>
      <c r="F10" s="95"/>
      <c r="G10" s="95"/>
      <c r="H10" s="27"/>
    </row>
    <row r="11" spans="1:8" s="1" customFormat="1" ht="28.5" customHeight="1">
      <c r="A11" s="164" t="s">
        <v>183</v>
      </c>
      <c r="B11" s="164"/>
      <c r="C11" s="164"/>
      <c r="D11" s="164"/>
      <c r="E11" s="167"/>
      <c r="F11" s="194"/>
      <c r="G11" s="194"/>
      <c r="H11" s="27"/>
    </row>
    <row r="12" spans="1:8" s="4" customFormat="1" ht="15.75" customHeight="1">
      <c r="A12" s="71"/>
      <c r="B12" s="65" t="s">
        <v>45</v>
      </c>
      <c r="C12" s="65" t="s">
        <v>46</v>
      </c>
      <c r="D12" s="65" t="s">
        <v>2</v>
      </c>
      <c r="E12" s="61"/>
      <c r="F12" s="150"/>
      <c r="G12" s="150"/>
      <c r="H12" s="19"/>
    </row>
    <row r="13" spans="1:8" s="4" customFormat="1" ht="16.5" customHeight="1">
      <c r="A13" s="44" t="s">
        <v>14</v>
      </c>
      <c r="B13" s="83">
        <v>234742</v>
      </c>
      <c r="C13" s="83">
        <v>248239</v>
      </c>
      <c r="D13" s="41">
        <f>SUM(B13:C13)</f>
        <v>482981</v>
      </c>
      <c r="E13" s="151"/>
      <c r="F13" s="152"/>
      <c r="G13" s="152"/>
      <c r="H13" s="19"/>
    </row>
    <row r="14" spans="1:8" s="4" customFormat="1" ht="14.25" customHeight="1">
      <c r="A14" s="44" t="s">
        <v>8</v>
      </c>
      <c r="B14" s="83">
        <v>7112</v>
      </c>
      <c r="C14" s="83">
        <v>4565</v>
      </c>
      <c r="D14" s="41">
        <f>SUM(B14:C14)</f>
        <v>11677</v>
      </c>
      <c r="E14" s="151"/>
      <c r="F14" s="19"/>
      <c r="G14" s="22"/>
      <c r="H14" s="22"/>
    </row>
    <row r="15" spans="1:8" s="4" customFormat="1" ht="12.75">
      <c r="A15" s="46" t="s">
        <v>7</v>
      </c>
      <c r="B15" s="85">
        <v>6708</v>
      </c>
      <c r="C15" s="85">
        <v>8780</v>
      </c>
      <c r="D15" s="48">
        <f>SUM(B15:C15)</f>
        <v>15488</v>
      </c>
      <c r="E15" s="151"/>
      <c r="F15" s="78"/>
      <c r="G15" s="19"/>
      <c r="H15" s="19"/>
    </row>
    <row r="16" spans="1:5" ht="24.75" customHeight="1">
      <c r="A16" s="180" t="s">
        <v>147</v>
      </c>
      <c r="B16" s="180"/>
      <c r="C16" s="180"/>
      <c r="D16" s="180"/>
      <c r="E16" s="20"/>
    </row>
    <row r="19" spans="1:12" s="4" customFormat="1" ht="12.75">
      <c r="A19" s="1" t="s">
        <v>32</v>
      </c>
      <c r="B19" s="93"/>
      <c r="C19" s="93"/>
      <c r="D19" s="93"/>
      <c r="E19" s="93"/>
      <c r="F19" s="93"/>
      <c r="G19" s="93"/>
      <c r="I19" s="19"/>
      <c r="J19" s="22"/>
      <c r="K19" s="22"/>
      <c r="L19" s="22"/>
    </row>
    <row r="20" spans="1:12" s="4" customFormat="1" ht="28.5" customHeight="1">
      <c r="A20" s="164" t="s">
        <v>185</v>
      </c>
      <c r="B20" s="164"/>
      <c r="C20" s="164"/>
      <c r="D20" s="164"/>
      <c r="E20" s="167"/>
      <c r="F20" s="167"/>
      <c r="G20" s="167"/>
      <c r="I20" s="19"/>
      <c r="J20" s="22"/>
      <c r="K20" s="22"/>
      <c r="L20" s="22"/>
    </row>
    <row r="21" spans="1:12" s="4" customFormat="1" ht="15.75" customHeight="1">
      <c r="A21" s="71"/>
      <c r="B21" s="65" t="s">
        <v>45</v>
      </c>
      <c r="C21" s="65" t="s">
        <v>46</v>
      </c>
      <c r="D21" s="65" t="s">
        <v>2</v>
      </c>
      <c r="E21" s="61"/>
      <c r="F21" s="11"/>
      <c r="G21" s="11"/>
      <c r="J21" s="15"/>
      <c r="K21" s="15"/>
      <c r="L21" s="15"/>
    </row>
    <row r="22" spans="1:12" s="4" customFormat="1" ht="16.5" customHeight="1">
      <c r="A22" s="44" t="s">
        <v>14</v>
      </c>
      <c r="B22" s="52">
        <v>1849.057873994</v>
      </c>
      <c r="C22" s="52">
        <v>1947.210301</v>
      </c>
      <c r="D22" s="52">
        <f>SUM(B22:C22)</f>
        <v>3796.268174994</v>
      </c>
      <c r="E22" s="54"/>
      <c r="F22" s="13"/>
      <c r="G22" s="13"/>
      <c r="J22" s="15"/>
      <c r="K22" s="15"/>
      <c r="L22" s="15"/>
    </row>
    <row r="23" spans="1:7" s="4" customFormat="1" ht="12.75">
      <c r="A23" s="49" t="s">
        <v>8</v>
      </c>
      <c r="B23" s="45">
        <v>65.278521617</v>
      </c>
      <c r="C23" s="45">
        <v>42.349164873</v>
      </c>
      <c r="D23" s="52">
        <f>SUM(B23:C23)</f>
        <v>107.62768649</v>
      </c>
      <c r="E23" s="54"/>
      <c r="F23" s="13"/>
      <c r="G23" s="13"/>
    </row>
    <row r="24" spans="1:12" s="4" customFormat="1" ht="12.75">
      <c r="A24" s="58" t="s">
        <v>7</v>
      </c>
      <c r="B24" s="52">
        <v>39.577189995</v>
      </c>
      <c r="C24" s="52">
        <v>51.964596995</v>
      </c>
      <c r="D24" s="52">
        <f>SUM(B24:C24)</f>
        <v>91.54178698999999</v>
      </c>
      <c r="E24" s="54"/>
      <c r="G24" s="13"/>
      <c r="J24" s="15"/>
      <c r="K24" s="15"/>
      <c r="L24" s="15"/>
    </row>
    <row r="25" spans="1:12" s="4" customFormat="1" ht="12.75">
      <c r="A25" s="46" t="s">
        <v>2</v>
      </c>
      <c r="B25" s="47">
        <f>SUM(B22:B24)</f>
        <v>1953.913585606</v>
      </c>
      <c r="C25" s="47">
        <f>SUM(C22:C24)</f>
        <v>2041.524062868</v>
      </c>
      <c r="D25" s="47">
        <f>SUM(D22:D24)</f>
        <v>3995.4376484740005</v>
      </c>
      <c r="E25" s="54"/>
      <c r="G25" s="13"/>
      <c r="J25" s="15"/>
      <c r="K25" s="15"/>
      <c r="L25" s="15"/>
    </row>
    <row r="26" spans="1:12" s="4" customFormat="1" ht="23.25" customHeight="1">
      <c r="A26" s="180" t="s">
        <v>163</v>
      </c>
      <c r="B26" s="180"/>
      <c r="C26" s="180"/>
      <c r="D26" s="180"/>
      <c r="E26" s="54"/>
      <c r="G26" s="13"/>
      <c r="J26" s="15"/>
      <c r="K26" s="15"/>
      <c r="L26" s="15"/>
    </row>
    <row r="27" spans="1:5" ht="12" customHeight="1">
      <c r="A27" s="3"/>
      <c r="B27" s="3"/>
      <c r="C27" s="3"/>
      <c r="D27" s="3"/>
      <c r="E27" s="3"/>
    </row>
    <row r="29" spans="1:5" ht="12" customHeight="1">
      <c r="A29" s="3"/>
      <c r="B29" s="3"/>
      <c r="C29" s="3"/>
      <c r="D29" s="3"/>
      <c r="E29" s="3"/>
    </row>
    <row r="30" spans="1:5" s="1" customFormat="1" ht="12.75">
      <c r="A30" s="1" t="s">
        <v>60</v>
      </c>
      <c r="B30" s="93"/>
      <c r="C30" s="93"/>
      <c r="D30" s="93"/>
      <c r="E30" s="93"/>
    </row>
    <row r="31" spans="1:5" s="1" customFormat="1" ht="28.5" customHeight="1">
      <c r="A31" s="188" t="s">
        <v>131</v>
      </c>
      <c r="B31" s="188"/>
      <c r="C31" s="188"/>
      <c r="D31" s="188"/>
      <c r="E31" s="188"/>
    </row>
    <row r="32" spans="1:4" s="4" customFormat="1" ht="15.75" customHeight="1">
      <c r="A32" s="73"/>
      <c r="B32" s="43" t="s">
        <v>45</v>
      </c>
      <c r="C32" s="43" t="s">
        <v>46</v>
      </c>
      <c r="D32" s="43" t="s">
        <v>2</v>
      </c>
    </row>
    <row r="33" spans="1:4" s="4" customFormat="1" ht="17.25" customHeight="1">
      <c r="A33" s="44" t="s">
        <v>3</v>
      </c>
      <c r="B33" s="67">
        <v>235065</v>
      </c>
      <c r="C33" s="67">
        <v>248504</v>
      </c>
      <c r="D33" s="67">
        <f>SUM(B33:C33)</f>
        <v>483569</v>
      </c>
    </row>
    <row r="34" spans="1:4" s="4" customFormat="1" ht="15.75" customHeight="1">
      <c r="A34" s="44" t="s">
        <v>74</v>
      </c>
      <c r="B34" s="68">
        <v>441</v>
      </c>
      <c r="C34" s="68">
        <v>318</v>
      </c>
      <c r="D34" s="67">
        <f>SUM(B34:C34)</f>
        <v>759</v>
      </c>
    </row>
    <row r="35" spans="1:4" s="4" customFormat="1" ht="15.75" customHeight="1">
      <c r="A35" s="44" t="s">
        <v>75</v>
      </c>
      <c r="B35" s="68">
        <v>547</v>
      </c>
      <c r="C35" s="68">
        <v>542</v>
      </c>
      <c r="D35" s="67">
        <f>SUM(B35:C35)</f>
        <v>1089</v>
      </c>
    </row>
    <row r="36" spans="1:4" s="106" customFormat="1" ht="15.75" customHeight="1">
      <c r="A36" s="96" t="s">
        <v>2</v>
      </c>
      <c r="B36" s="85">
        <f>SUM(B33:B35)</f>
        <v>236053</v>
      </c>
      <c r="C36" s="85">
        <f>SUM(C33:C35)</f>
        <v>249364</v>
      </c>
      <c r="D36" s="85">
        <f>SUM(D33:D35)</f>
        <v>485417</v>
      </c>
    </row>
    <row r="37" spans="1:5" s="4" customFormat="1" ht="48" customHeight="1">
      <c r="A37" s="160" t="s">
        <v>195</v>
      </c>
      <c r="B37" s="160"/>
      <c r="C37" s="160"/>
      <c r="D37" s="160"/>
      <c r="E37" s="160"/>
    </row>
    <row r="38" spans="1:5" ht="11.25" customHeight="1">
      <c r="A38" s="3"/>
      <c r="E38" s="3"/>
    </row>
    <row r="39" spans="1:5" ht="11.25" customHeight="1">
      <c r="A39" s="3"/>
      <c r="E39" s="3"/>
    </row>
    <row r="40" spans="1:5" ht="11.25" customHeight="1">
      <c r="A40" s="3"/>
      <c r="B40" s="3"/>
      <c r="C40" s="3"/>
      <c r="D40" s="3"/>
      <c r="E40" s="3"/>
    </row>
    <row r="41" spans="1:5" s="1" customFormat="1" ht="12.75">
      <c r="A41" s="1" t="s">
        <v>61</v>
      </c>
      <c r="B41" s="93"/>
      <c r="C41" s="93"/>
      <c r="D41" s="93"/>
      <c r="E41" s="93"/>
    </row>
    <row r="42" spans="1:5" s="1" customFormat="1" ht="28.5" customHeight="1">
      <c r="A42" s="188" t="s">
        <v>103</v>
      </c>
      <c r="B42" s="188"/>
      <c r="C42" s="188"/>
      <c r="D42" s="188"/>
      <c r="E42" s="188"/>
    </row>
    <row r="43" spans="1:4" s="4" customFormat="1" ht="15.75" customHeight="1">
      <c r="A43" s="73"/>
      <c r="B43" s="43" t="s">
        <v>45</v>
      </c>
      <c r="C43" s="43" t="s">
        <v>46</v>
      </c>
      <c r="D43" s="43" t="s">
        <v>2</v>
      </c>
    </row>
    <row r="44" spans="1:4" s="4" customFormat="1" ht="16.5" customHeight="1">
      <c r="A44" s="44" t="s">
        <v>3</v>
      </c>
      <c r="B44" s="45">
        <v>1951.790085</v>
      </c>
      <c r="C44" s="45">
        <v>2039.763944</v>
      </c>
      <c r="D44" s="45">
        <f>SUM(B44:C44)</f>
        <v>3991.554029</v>
      </c>
    </row>
    <row r="45" spans="1:4" s="4" customFormat="1" ht="16.5" customHeight="1">
      <c r="A45" s="44" t="s">
        <v>74</v>
      </c>
      <c r="B45" s="45">
        <v>1.181585</v>
      </c>
      <c r="C45" s="45">
        <v>0.861475</v>
      </c>
      <c r="D45" s="45">
        <f>SUM(B45:C45)</f>
        <v>2.04306</v>
      </c>
    </row>
    <row r="46" spans="1:4" s="4" customFormat="1" ht="16.5" customHeight="1">
      <c r="A46" s="44" t="s">
        <v>75</v>
      </c>
      <c r="B46" s="45">
        <v>0.941916</v>
      </c>
      <c r="C46" s="45">
        <v>0.898644</v>
      </c>
      <c r="D46" s="45">
        <f>SUM(B46:C46)</f>
        <v>1.84056</v>
      </c>
    </row>
    <row r="47" spans="1:4" s="4" customFormat="1" ht="16.5" customHeight="1">
      <c r="A47" s="46" t="s">
        <v>2</v>
      </c>
      <c r="B47" s="47">
        <f>SUM(B44:B46)</f>
        <v>1953.9135860000001</v>
      </c>
      <c r="C47" s="47">
        <f>SUM(C44:C46)</f>
        <v>2041.524063</v>
      </c>
      <c r="D47" s="47">
        <f>SUM(D44:D46)</f>
        <v>3995.437649</v>
      </c>
    </row>
    <row r="48" spans="1:5" ht="58.5" customHeight="1">
      <c r="A48" s="180" t="s">
        <v>164</v>
      </c>
      <c r="B48" s="181"/>
      <c r="C48" s="181"/>
      <c r="D48" s="181"/>
      <c r="E48" s="3"/>
    </row>
    <row r="49" spans="1:5" ht="11.25" customHeight="1">
      <c r="A49" s="3"/>
      <c r="B49" s="3"/>
      <c r="C49" s="3"/>
      <c r="D49" s="3"/>
      <c r="E49" s="3"/>
    </row>
    <row r="50" spans="1:5" ht="11.25" customHeight="1">
      <c r="A50" s="3"/>
      <c r="E50" s="3"/>
    </row>
    <row r="51" spans="1:5" ht="11.25" customHeight="1">
      <c r="A51" s="3"/>
      <c r="B51" s="3"/>
      <c r="C51" s="3"/>
      <c r="D51" s="3"/>
      <c r="E51" s="3"/>
    </row>
    <row r="52" spans="1:4" s="1" customFormat="1" ht="12.75">
      <c r="A52" s="1" t="s">
        <v>62</v>
      </c>
      <c r="B52" s="93"/>
      <c r="C52" s="93"/>
      <c r="D52" s="93"/>
    </row>
    <row r="53" spans="1:4" s="1" customFormat="1" ht="28.5" customHeight="1">
      <c r="A53" s="164" t="s">
        <v>132</v>
      </c>
      <c r="B53" s="164"/>
      <c r="C53" s="164"/>
      <c r="D53" s="164"/>
    </row>
    <row r="54" spans="1:4" s="4" customFormat="1" ht="15.75" customHeight="1">
      <c r="A54" s="46"/>
      <c r="B54" s="71" t="s">
        <v>45</v>
      </c>
      <c r="C54" s="71" t="s">
        <v>46</v>
      </c>
      <c r="D54" s="71" t="s">
        <v>2</v>
      </c>
    </row>
    <row r="55" spans="1:4" s="4" customFormat="1" ht="16.5" customHeight="1">
      <c r="A55" s="44" t="s">
        <v>44</v>
      </c>
      <c r="B55" s="41">
        <v>42988</v>
      </c>
      <c r="C55" s="41">
        <v>43976</v>
      </c>
      <c r="D55" s="41">
        <f>SUM(B55:C55)</f>
        <v>86964</v>
      </c>
    </row>
    <row r="56" spans="1:4" s="4" customFormat="1" ht="12.75" customHeight="1">
      <c r="A56" s="44" t="s">
        <v>6</v>
      </c>
      <c r="B56" s="41">
        <v>58909</v>
      </c>
      <c r="C56" s="41">
        <v>61596</v>
      </c>
      <c r="D56" s="41">
        <f>SUM(B56:C56)</f>
        <v>120505</v>
      </c>
    </row>
    <row r="57" spans="1:4" s="4" customFormat="1" ht="12.75" customHeight="1">
      <c r="A57" s="44" t="s">
        <v>5</v>
      </c>
      <c r="B57" s="41">
        <v>61013</v>
      </c>
      <c r="C57" s="41">
        <v>64423</v>
      </c>
      <c r="D57" s="41">
        <f>SUM(B57:C57)</f>
        <v>125436</v>
      </c>
    </row>
    <row r="58" spans="1:4" s="4" customFormat="1" ht="12.75" customHeight="1">
      <c r="A58" s="44" t="s">
        <v>4</v>
      </c>
      <c r="B58" s="41">
        <v>58728</v>
      </c>
      <c r="C58" s="41">
        <v>62797</v>
      </c>
      <c r="D58" s="41">
        <f>SUM(B58:C58)</f>
        <v>121525</v>
      </c>
    </row>
    <row r="59" spans="1:6" s="4" customFormat="1" ht="12.75">
      <c r="A59" s="44" t="s">
        <v>11</v>
      </c>
      <c r="B59" s="41">
        <v>13497</v>
      </c>
      <c r="C59" s="41">
        <v>15775</v>
      </c>
      <c r="D59" s="41">
        <f>SUM(B59:C59)</f>
        <v>29272</v>
      </c>
      <c r="F59" s="5"/>
    </row>
    <row r="60" spans="1:5" s="4" customFormat="1" ht="16.5" customHeight="1">
      <c r="A60" s="46" t="s">
        <v>2</v>
      </c>
      <c r="B60" s="85">
        <f>SUM(B55:B59)</f>
        <v>235135</v>
      </c>
      <c r="C60" s="85">
        <f>SUM(C55:C59)</f>
        <v>248567</v>
      </c>
      <c r="D60" s="85">
        <f>SUM(D55:D59)</f>
        <v>483702</v>
      </c>
      <c r="E60" s="5"/>
    </row>
    <row r="61" spans="2:4" ht="11.25" customHeight="1">
      <c r="B61" s="17"/>
      <c r="C61" s="17"/>
      <c r="D61" s="17"/>
    </row>
    <row r="62" spans="2:4" ht="11.25" customHeight="1">
      <c r="B62" s="149"/>
      <c r="C62" s="149"/>
      <c r="D62" s="149"/>
    </row>
    <row r="63" ht="11.25" customHeight="1"/>
    <row r="64" spans="1:4" s="1" customFormat="1" ht="12.75">
      <c r="A64" s="1" t="s">
        <v>63</v>
      </c>
      <c r="B64" s="93"/>
      <c r="C64" s="93"/>
      <c r="D64" s="93"/>
    </row>
    <row r="65" spans="1:4" s="1" customFormat="1" ht="28.5" customHeight="1">
      <c r="A65" s="164" t="s">
        <v>106</v>
      </c>
      <c r="B65" s="164"/>
      <c r="C65" s="164"/>
      <c r="D65" s="164"/>
    </row>
    <row r="66" spans="1:4" s="4" customFormat="1" ht="15.75" customHeight="1">
      <c r="A66" s="71"/>
      <c r="B66" s="65" t="s">
        <v>45</v>
      </c>
      <c r="C66" s="65" t="s">
        <v>46</v>
      </c>
      <c r="D66" s="65" t="s">
        <v>2</v>
      </c>
    </row>
    <row r="67" spans="1:4" s="4" customFormat="1" ht="16.5" customHeight="1">
      <c r="A67" s="44" t="s">
        <v>44</v>
      </c>
      <c r="B67" s="45">
        <v>169.869677</v>
      </c>
      <c r="C67" s="45">
        <v>170.426958</v>
      </c>
      <c r="D67" s="45">
        <f aca="true" t="shared" si="0" ref="D67:D72">SUM(B67:C67)</f>
        <v>340.29663500000004</v>
      </c>
    </row>
    <row r="68" spans="1:4" s="4" customFormat="1" ht="12.75" customHeight="1">
      <c r="A68" s="44" t="s">
        <v>6</v>
      </c>
      <c r="B68" s="45">
        <v>615.377287</v>
      </c>
      <c r="C68" s="45">
        <v>630.811059</v>
      </c>
      <c r="D68" s="45">
        <f t="shared" si="0"/>
        <v>1246.188346</v>
      </c>
    </row>
    <row r="69" spans="1:4" s="4" customFormat="1" ht="12.75" customHeight="1">
      <c r="A69" s="44" t="s">
        <v>5</v>
      </c>
      <c r="B69" s="45">
        <v>640.707168</v>
      </c>
      <c r="C69" s="45">
        <v>671.040067</v>
      </c>
      <c r="D69" s="45">
        <f t="shared" si="0"/>
        <v>1311.747235</v>
      </c>
    </row>
    <row r="70" spans="1:4" s="4" customFormat="1" ht="12.75" customHeight="1">
      <c r="A70" s="44" t="s">
        <v>4</v>
      </c>
      <c r="B70" s="45">
        <v>437.472321</v>
      </c>
      <c r="C70" s="45">
        <v>468.177456</v>
      </c>
      <c r="D70" s="45">
        <f t="shared" si="0"/>
        <v>905.6497770000001</v>
      </c>
    </row>
    <row r="71" spans="1:6" s="4" customFormat="1" ht="12.75">
      <c r="A71" s="44" t="s">
        <v>11</v>
      </c>
      <c r="B71" s="45">
        <v>90.487133</v>
      </c>
      <c r="C71" s="45">
        <v>101.068523</v>
      </c>
      <c r="D71" s="45">
        <f t="shared" si="0"/>
        <v>191.555656</v>
      </c>
      <c r="F71" s="77"/>
    </row>
    <row r="72" spans="1:5" s="4" customFormat="1" ht="15" customHeight="1">
      <c r="A72" s="46" t="s">
        <v>2</v>
      </c>
      <c r="B72" s="47">
        <f>SUM(B67:B71)</f>
        <v>1953.9135860000001</v>
      </c>
      <c r="C72" s="47">
        <f>SUM(C67:C71)</f>
        <v>2041.5240629999998</v>
      </c>
      <c r="D72" s="47">
        <f t="shared" si="0"/>
        <v>3995.437649</v>
      </c>
      <c r="E72" s="5"/>
    </row>
    <row r="73" spans="1:4" ht="24" customHeight="1">
      <c r="A73" s="180" t="s">
        <v>163</v>
      </c>
      <c r="B73" s="180"/>
      <c r="C73" s="180"/>
      <c r="D73" s="180"/>
    </row>
    <row r="74" spans="1:5" s="1" customFormat="1" ht="12.75" customHeight="1">
      <c r="A74" s="1" t="s">
        <v>64</v>
      </c>
      <c r="B74" s="93"/>
      <c r="C74" s="93"/>
      <c r="D74" s="93"/>
      <c r="E74" s="93"/>
    </row>
    <row r="75" spans="1:5" s="1" customFormat="1" ht="28.5" customHeight="1">
      <c r="A75" s="167" t="s">
        <v>133</v>
      </c>
      <c r="B75" s="167"/>
      <c r="C75" s="167"/>
      <c r="D75" s="167"/>
      <c r="E75" s="167"/>
    </row>
    <row r="76" spans="1:4" s="4" customFormat="1" ht="15.75" customHeight="1">
      <c r="A76" s="42"/>
      <c r="B76" s="73" t="s">
        <v>45</v>
      </c>
      <c r="C76" s="73" t="s">
        <v>46</v>
      </c>
      <c r="D76" s="73" t="s">
        <v>2</v>
      </c>
    </row>
    <row r="77" spans="1:5" s="4" customFormat="1" ht="16.5" customHeight="1">
      <c r="A77" s="44" t="s">
        <v>0</v>
      </c>
      <c r="B77" s="41">
        <v>3643</v>
      </c>
      <c r="C77" s="41">
        <v>2350</v>
      </c>
      <c r="D77" s="41">
        <f aca="true" t="shared" si="1" ref="D77:D82">SUM(B77:C77)</f>
        <v>5993</v>
      </c>
      <c r="E77" s="153"/>
    </row>
    <row r="78" spans="1:5" s="4" customFormat="1" ht="12.75">
      <c r="A78" s="44" t="s">
        <v>13</v>
      </c>
      <c r="B78" s="41">
        <v>56240</v>
      </c>
      <c r="C78" s="41">
        <v>58111</v>
      </c>
      <c r="D78" s="41">
        <f t="shared" si="1"/>
        <v>114351</v>
      </c>
      <c r="E78" s="153"/>
    </row>
    <row r="79" spans="1:5" s="4" customFormat="1" ht="12.75" customHeight="1">
      <c r="A79" s="44" t="s">
        <v>12</v>
      </c>
      <c r="B79" s="41">
        <v>180537</v>
      </c>
      <c r="C79" s="41">
        <v>193558</v>
      </c>
      <c r="D79" s="41">
        <f t="shared" si="1"/>
        <v>374095</v>
      </c>
      <c r="E79" s="153"/>
    </row>
    <row r="80" spans="1:5" s="4" customFormat="1" ht="12.75" customHeight="1">
      <c r="A80" s="44" t="s">
        <v>1</v>
      </c>
      <c r="B80" s="41">
        <v>2490</v>
      </c>
      <c r="C80" s="41">
        <v>2097</v>
      </c>
      <c r="D80" s="41">
        <f t="shared" si="1"/>
        <v>4587</v>
      </c>
      <c r="E80" s="153"/>
    </row>
    <row r="81" spans="1:6" s="4" customFormat="1" ht="12.75" customHeight="1">
      <c r="A81" s="44" t="s">
        <v>77</v>
      </c>
      <c r="B81" s="83">
        <v>286</v>
      </c>
      <c r="C81" s="83">
        <v>139</v>
      </c>
      <c r="D81" s="41">
        <f t="shared" si="1"/>
        <v>425</v>
      </c>
      <c r="E81" s="153"/>
      <c r="F81" s="5"/>
    </row>
    <row r="82" spans="1:5" s="106" customFormat="1" ht="16.5" customHeight="1">
      <c r="A82" s="96" t="s">
        <v>2</v>
      </c>
      <c r="B82" s="85">
        <f>SUM(B77:B81)</f>
        <v>243196</v>
      </c>
      <c r="C82" s="85">
        <f>SUM(C77:C81)</f>
        <v>256255</v>
      </c>
      <c r="D82" s="85">
        <f t="shared" si="1"/>
        <v>499451</v>
      </c>
      <c r="E82" s="107"/>
    </row>
    <row r="83" spans="1:5" s="4" customFormat="1" ht="49.5" customHeight="1">
      <c r="A83" s="160" t="s">
        <v>134</v>
      </c>
      <c r="B83" s="160"/>
      <c r="C83" s="160"/>
      <c r="D83" s="160"/>
      <c r="E83" s="160"/>
    </row>
    <row r="84" spans="2:3" ht="12.75">
      <c r="B84" s="17"/>
      <c r="C84" s="17"/>
    </row>
    <row r="87" spans="1:5" s="1" customFormat="1" ht="12.75" customHeight="1">
      <c r="A87" s="1" t="s">
        <v>65</v>
      </c>
      <c r="B87" s="93"/>
      <c r="C87" s="93"/>
      <c r="D87" s="93"/>
      <c r="E87" s="93"/>
    </row>
    <row r="88" spans="1:5" s="1" customFormat="1" ht="28.5" customHeight="1">
      <c r="A88" s="188" t="s">
        <v>105</v>
      </c>
      <c r="B88" s="188"/>
      <c r="C88" s="188"/>
      <c r="D88" s="188"/>
      <c r="E88" s="188"/>
    </row>
    <row r="89" spans="1:4" s="4" customFormat="1" ht="15.75" customHeight="1">
      <c r="A89" s="73"/>
      <c r="B89" s="43" t="s">
        <v>45</v>
      </c>
      <c r="C89" s="43" t="s">
        <v>46</v>
      </c>
      <c r="D89" s="43" t="s">
        <v>2</v>
      </c>
    </row>
    <row r="90" spans="1:4" s="4" customFormat="1" ht="16.5" customHeight="1">
      <c r="A90" s="44" t="s">
        <v>0</v>
      </c>
      <c r="B90" s="45">
        <v>32.183056</v>
      </c>
      <c r="C90" s="45">
        <v>20.225251</v>
      </c>
      <c r="D90" s="45">
        <f aca="true" t="shared" si="2" ref="D90:D95">SUM(B90:C90)</f>
        <v>52.408307</v>
      </c>
    </row>
    <row r="91" spans="1:4" s="4" customFormat="1" ht="12.75" customHeight="1">
      <c r="A91" s="44" t="s">
        <v>13</v>
      </c>
      <c r="B91" s="45">
        <v>469.412352</v>
      </c>
      <c r="C91" s="45">
        <v>466.931067</v>
      </c>
      <c r="D91" s="45">
        <f t="shared" si="2"/>
        <v>936.343419</v>
      </c>
    </row>
    <row r="92" spans="1:4" s="4" customFormat="1" ht="12.75" customHeight="1">
      <c r="A92" s="44" t="s">
        <v>12</v>
      </c>
      <c r="B92" s="45">
        <v>1441.543074</v>
      </c>
      <c r="C92" s="45">
        <v>1546.373649</v>
      </c>
      <c r="D92" s="45">
        <f t="shared" si="2"/>
        <v>2987.916723</v>
      </c>
    </row>
    <row r="93" spans="1:4" s="4" customFormat="1" ht="12.75" customHeight="1">
      <c r="A93" s="44" t="s">
        <v>1</v>
      </c>
      <c r="B93" s="45">
        <v>8.375891</v>
      </c>
      <c r="C93" s="45">
        <v>6.953116</v>
      </c>
      <c r="D93" s="45">
        <f t="shared" si="2"/>
        <v>15.329006999999999</v>
      </c>
    </row>
    <row r="94" spans="1:4" s="4" customFormat="1" ht="12.75" customHeight="1">
      <c r="A94" s="44" t="s">
        <v>77</v>
      </c>
      <c r="B94" s="92">
        <v>2.399212</v>
      </c>
      <c r="C94" s="92">
        <v>1.040981</v>
      </c>
      <c r="D94" s="45">
        <f t="shared" si="2"/>
        <v>3.440193</v>
      </c>
    </row>
    <row r="95" spans="1:5" s="4" customFormat="1" ht="16.5" customHeight="1">
      <c r="A95" s="46" t="s">
        <v>2</v>
      </c>
      <c r="B95" s="47">
        <f>SUM(B90:B94)</f>
        <v>1953.9135849999998</v>
      </c>
      <c r="C95" s="47">
        <f>SUM(C90:C94)</f>
        <v>2041.524064</v>
      </c>
      <c r="D95" s="104">
        <f t="shared" si="2"/>
        <v>3995.4376489999995</v>
      </c>
      <c r="E95" s="5"/>
    </row>
    <row r="96" spans="1:5" s="4" customFormat="1" ht="60" customHeight="1">
      <c r="A96" s="180" t="s">
        <v>165</v>
      </c>
      <c r="B96" s="180"/>
      <c r="C96" s="180"/>
      <c r="D96" s="180"/>
      <c r="E96" s="89"/>
    </row>
    <row r="100" s="1" customFormat="1" ht="12.75">
      <c r="A100" s="1" t="s">
        <v>33</v>
      </c>
    </row>
    <row r="101" spans="1:4" s="1" customFormat="1" ht="39" customHeight="1">
      <c r="A101" s="164" t="s">
        <v>135</v>
      </c>
      <c r="B101" s="164"/>
      <c r="C101" s="164"/>
      <c r="D101" s="164"/>
    </row>
    <row r="102" spans="1:4" s="4" customFormat="1" ht="15.75" customHeight="1">
      <c r="A102" s="71"/>
      <c r="B102" s="42">
        <v>2008</v>
      </c>
      <c r="C102" s="42">
        <v>2009</v>
      </c>
      <c r="D102" s="42">
        <v>2010</v>
      </c>
    </row>
    <row r="103" spans="1:4" s="4" customFormat="1" ht="16.5" customHeight="1">
      <c r="A103" s="44" t="s">
        <v>12</v>
      </c>
      <c r="B103" s="41">
        <v>407901</v>
      </c>
      <c r="C103" s="41">
        <v>399237</v>
      </c>
      <c r="D103" s="41">
        <v>383405</v>
      </c>
    </row>
    <row r="104" spans="1:4" s="19" customFormat="1" ht="16.5" customHeight="1">
      <c r="A104" s="60" t="s">
        <v>53</v>
      </c>
      <c r="B104" s="56">
        <v>144703</v>
      </c>
      <c r="C104" s="56">
        <v>144086</v>
      </c>
      <c r="D104" s="56">
        <v>140391</v>
      </c>
    </row>
    <row r="105" spans="1:4" s="4" customFormat="1" ht="16.5" customHeight="1">
      <c r="A105" s="44" t="s">
        <v>13</v>
      </c>
      <c r="B105" s="41">
        <v>94088</v>
      </c>
      <c r="C105" s="41">
        <v>105778</v>
      </c>
      <c r="D105" s="41">
        <v>115230</v>
      </c>
    </row>
    <row r="106" spans="1:4" s="4" customFormat="1" ht="16.5" customHeight="1">
      <c r="A106" s="59" t="s">
        <v>54</v>
      </c>
      <c r="B106" s="48">
        <v>49357</v>
      </c>
      <c r="C106" s="48">
        <v>54848</v>
      </c>
      <c r="D106" s="48">
        <v>59351</v>
      </c>
    </row>
    <row r="107" spans="1:4" ht="39" customHeight="1">
      <c r="A107" s="169" t="s">
        <v>136</v>
      </c>
      <c r="B107" s="183"/>
      <c r="C107" s="183"/>
      <c r="D107" s="183"/>
    </row>
    <row r="108" spans="1:4" ht="12.75">
      <c r="A108" s="29"/>
      <c r="B108" s="64"/>
      <c r="C108" s="64"/>
      <c r="D108" s="64"/>
    </row>
    <row r="109" spans="1:4" ht="12.75">
      <c r="A109" s="29"/>
      <c r="B109" s="64"/>
      <c r="C109" s="64"/>
      <c r="D109" s="64"/>
    </row>
    <row r="111" spans="1:5" ht="12.75">
      <c r="A111" s="1" t="s">
        <v>34</v>
      </c>
      <c r="B111" s="1"/>
      <c r="C111" s="1"/>
      <c r="D111" s="1"/>
      <c r="E111" s="1"/>
    </row>
    <row r="112" spans="1:6" ht="28.5" customHeight="1">
      <c r="A112" s="159" t="s">
        <v>137</v>
      </c>
      <c r="B112" s="159"/>
      <c r="C112" s="159"/>
      <c r="D112" s="159"/>
      <c r="E112" s="109"/>
      <c r="F112" s="25"/>
    </row>
    <row r="113" spans="1:5" ht="16.5" customHeight="1">
      <c r="A113" s="73"/>
      <c r="B113" s="43" t="s">
        <v>45</v>
      </c>
      <c r="C113" s="43" t="s">
        <v>46</v>
      </c>
      <c r="D113" s="43" t="s">
        <v>2</v>
      </c>
      <c r="E113" s="4"/>
    </row>
    <row r="114" spans="1:7" ht="16.5" customHeight="1">
      <c r="A114" s="44" t="s">
        <v>127</v>
      </c>
      <c r="B114" s="41">
        <f>B60</f>
        <v>235135</v>
      </c>
      <c r="C114" s="41">
        <f>C60</f>
        <v>248567</v>
      </c>
      <c r="D114" s="41">
        <f>D60</f>
        <v>483702</v>
      </c>
      <c r="E114" s="106"/>
      <c r="F114" s="97"/>
      <c r="G114" s="97"/>
    </row>
    <row r="115" spans="1:7" ht="29.25" customHeight="1">
      <c r="A115" s="132" t="s">
        <v>148</v>
      </c>
      <c r="B115" s="85">
        <v>5369</v>
      </c>
      <c r="C115" s="85">
        <v>9284</v>
      </c>
      <c r="D115" s="48">
        <f>SUM(B115:C115)</f>
        <v>14653</v>
      </c>
      <c r="E115" s="106"/>
      <c r="F115" s="97"/>
      <c r="G115" s="97"/>
    </row>
    <row r="116" spans="1:5" s="20" customFormat="1" ht="114.75" customHeight="1">
      <c r="A116" s="191" t="s">
        <v>166</v>
      </c>
      <c r="B116" s="191"/>
      <c r="C116" s="191"/>
      <c r="D116" s="191"/>
      <c r="E116"/>
    </row>
    <row r="118" spans="2:3" ht="12.75">
      <c r="B118" s="56"/>
      <c r="C118" s="56"/>
    </row>
    <row r="119" spans="1:7" ht="12.75">
      <c r="A119" s="1" t="s">
        <v>43</v>
      </c>
      <c r="B119" s="1"/>
      <c r="C119" s="1"/>
      <c r="F119" s="94"/>
      <c r="G119" s="94"/>
    </row>
    <row r="120" spans="1:5" ht="27" customHeight="1">
      <c r="A120" s="188" t="s">
        <v>193</v>
      </c>
      <c r="B120" s="188"/>
      <c r="C120" s="188"/>
      <c r="D120" s="188"/>
      <c r="E120" s="188"/>
    </row>
    <row r="121" spans="1:5" ht="18" customHeight="1">
      <c r="A121" s="42"/>
      <c r="B121" s="42">
        <v>2008</v>
      </c>
      <c r="C121" s="42">
        <v>2009</v>
      </c>
      <c r="D121" s="42">
        <v>2010</v>
      </c>
      <c r="E121" s="4"/>
    </row>
    <row r="122" spans="1:5" ht="18" customHeight="1">
      <c r="A122" s="44" t="s">
        <v>14</v>
      </c>
      <c r="B122" s="41"/>
      <c r="C122" s="41"/>
      <c r="D122" s="41"/>
      <c r="E122" s="4"/>
    </row>
    <row r="123" spans="1:5" ht="12.75" customHeight="1">
      <c r="A123" s="44" t="s">
        <v>83</v>
      </c>
      <c r="B123" s="41">
        <v>805491</v>
      </c>
      <c r="C123" s="41">
        <v>816202</v>
      </c>
      <c r="D123" s="41">
        <v>807605</v>
      </c>
      <c r="E123" s="4"/>
    </row>
    <row r="124" spans="1:5" ht="12.75" customHeight="1">
      <c r="A124" s="58" t="s">
        <v>84</v>
      </c>
      <c r="B124" s="56">
        <v>6560</v>
      </c>
      <c r="C124" s="56">
        <v>8083</v>
      </c>
      <c r="D124" s="56">
        <v>7844</v>
      </c>
      <c r="E124" s="4"/>
    </row>
    <row r="125" spans="1:5" ht="18" customHeight="1">
      <c r="A125" s="58" t="s">
        <v>8</v>
      </c>
      <c r="B125" s="56"/>
      <c r="C125" s="56"/>
      <c r="D125" s="136"/>
      <c r="E125" s="4"/>
    </row>
    <row r="126" spans="1:5" ht="12.75" customHeight="1">
      <c r="A126" s="58" t="s">
        <v>83</v>
      </c>
      <c r="B126" s="56">
        <v>17596</v>
      </c>
      <c r="C126" s="56">
        <v>18279</v>
      </c>
      <c r="D126" s="56">
        <v>18757</v>
      </c>
      <c r="E126" s="4"/>
    </row>
    <row r="127" spans="1:5" ht="12.75" customHeight="1">
      <c r="A127" s="58" t="s">
        <v>84</v>
      </c>
      <c r="B127" s="56">
        <v>4404</v>
      </c>
      <c r="C127" s="56">
        <v>4358</v>
      </c>
      <c r="D127" s="56">
        <v>4157</v>
      </c>
      <c r="E127" s="4"/>
    </row>
    <row r="128" spans="1:5" ht="18" customHeight="1">
      <c r="A128" s="58" t="s">
        <v>7</v>
      </c>
      <c r="B128" s="56"/>
      <c r="C128" s="56"/>
      <c r="D128" s="136"/>
      <c r="E128" s="4"/>
    </row>
    <row r="129" spans="1:5" ht="12.75" customHeight="1">
      <c r="A129" s="44" t="s">
        <v>83</v>
      </c>
      <c r="B129" s="41">
        <v>21361</v>
      </c>
      <c r="C129" s="41">
        <v>23731</v>
      </c>
      <c r="D129" s="41">
        <v>25896</v>
      </c>
      <c r="E129" s="4"/>
    </row>
    <row r="130" spans="1:6" ht="12.75" customHeight="1">
      <c r="A130" s="58" t="s">
        <v>84</v>
      </c>
      <c r="B130" s="56">
        <v>8906</v>
      </c>
      <c r="C130" s="56">
        <v>10017</v>
      </c>
      <c r="D130" s="56">
        <v>9976</v>
      </c>
      <c r="E130" s="4"/>
      <c r="F130" s="17"/>
    </row>
    <row r="131" spans="1:5" ht="18" customHeight="1">
      <c r="A131" s="58" t="s">
        <v>94</v>
      </c>
      <c r="B131" s="56"/>
      <c r="C131" s="56"/>
      <c r="D131" s="136"/>
      <c r="E131" s="4"/>
    </row>
    <row r="132" spans="1:5" ht="12.75" customHeight="1">
      <c r="A132" s="44" t="s">
        <v>83</v>
      </c>
      <c r="B132" s="124" t="s">
        <v>10</v>
      </c>
      <c r="C132" s="41">
        <v>11</v>
      </c>
      <c r="D132" s="41">
        <v>14</v>
      </c>
      <c r="E132" s="4"/>
    </row>
    <row r="133" spans="1:6" ht="12.75" customHeight="1">
      <c r="A133" s="46" t="s">
        <v>84</v>
      </c>
      <c r="B133" s="125" t="s">
        <v>10</v>
      </c>
      <c r="C133" s="48">
        <v>33</v>
      </c>
      <c r="D133" s="48">
        <v>21</v>
      </c>
      <c r="E133" s="4"/>
      <c r="F133" s="17">
        <f>SUM(D123:D133)</f>
        <v>874270</v>
      </c>
    </row>
    <row r="134" spans="1:6" ht="37.5" customHeight="1">
      <c r="A134" s="180" t="s">
        <v>149</v>
      </c>
      <c r="B134" s="176"/>
      <c r="C134" s="176"/>
      <c r="D134" s="176"/>
      <c r="E134" s="4"/>
      <c r="F134" s="17"/>
    </row>
    <row r="135" spans="1:5" ht="12.75" customHeight="1">
      <c r="A135" s="122"/>
      <c r="B135" s="122"/>
      <c r="C135" s="122"/>
      <c r="D135" s="122"/>
      <c r="E135" s="4"/>
    </row>
    <row r="136" spans="1:5" ht="12.75" customHeight="1">
      <c r="A136" s="58"/>
      <c r="B136" s="56"/>
      <c r="C136" s="56"/>
      <c r="D136" s="56"/>
      <c r="E136" s="4"/>
    </row>
    <row r="137" spans="1:7" ht="12.75">
      <c r="A137" s="1" t="s">
        <v>66</v>
      </c>
      <c r="B137" s="1"/>
      <c r="C137" s="1"/>
      <c r="F137" s="94"/>
      <c r="G137" s="94"/>
    </row>
    <row r="138" spans="1:5" ht="27" customHeight="1">
      <c r="A138" s="188" t="s">
        <v>191</v>
      </c>
      <c r="B138" s="188"/>
      <c r="C138" s="188"/>
      <c r="D138" s="188"/>
      <c r="E138" s="188"/>
    </row>
    <row r="139" spans="1:3" ht="19.5" customHeight="1">
      <c r="A139" s="42"/>
      <c r="B139" s="42">
        <v>2009</v>
      </c>
      <c r="C139" s="42">
        <v>2010</v>
      </c>
    </row>
    <row r="140" spans="1:6" ht="19.5" customHeight="1">
      <c r="A140" s="44" t="s">
        <v>150</v>
      </c>
      <c r="B140" s="41">
        <v>1118</v>
      </c>
      <c r="C140" s="41">
        <v>1135</v>
      </c>
      <c r="F140" s="5">
        <f>SUM(C141:C144)</f>
        <v>1166</v>
      </c>
    </row>
    <row r="141" spans="1:3" ht="15.75" customHeight="1">
      <c r="A141" s="44" t="s">
        <v>91</v>
      </c>
      <c r="B141" s="41">
        <v>520</v>
      </c>
      <c r="C141" s="41">
        <v>552</v>
      </c>
    </row>
    <row r="142" spans="1:3" ht="12.75" customHeight="1">
      <c r="A142" s="44" t="s">
        <v>92</v>
      </c>
      <c r="B142" s="41">
        <v>166</v>
      </c>
      <c r="C142" s="41">
        <v>172</v>
      </c>
    </row>
    <row r="143" spans="1:3" ht="12.75" customHeight="1">
      <c r="A143" s="58" t="s">
        <v>93</v>
      </c>
      <c r="B143" s="56">
        <v>420</v>
      </c>
      <c r="C143" s="56">
        <v>397</v>
      </c>
    </row>
    <row r="144" spans="1:4" ht="12.75" customHeight="1">
      <c r="A144" s="58" t="s">
        <v>151</v>
      </c>
      <c r="B144" s="56">
        <v>40</v>
      </c>
      <c r="C144" s="48">
        <v>45</v>
      </c>
      <c r="D144" s="20"/>
    </row>
    <row r="145" spans="1:5" ht="70.5" customHeight="1">
      <c r="A145" s="180" t="s">
        <v>167</v>
      </c>
      <c r="B145" s="176"/>
      <c r="C145" s="189"/>
      <c r="D145" s="189"/>
      <c r="E145" s="4"/>
    </row>
    <row r="146" spans="1:7" ht="12.75">
      <c r="A146" s="1" t="s">
        <v>70</v>
      </c>
      <c r="B146" s="1"/>
      <c r="C146" s="1"/>
      <c r="F146" s="94"/>
      <c r="G146" s="94"/>
    </row>
    <row r="147" spans="1:5" ht="28.5" customHeight="1">
      <c r="A147" s="188" t="s">
        <v>192</v>
      </c>
      <c r="B147" s="188"/>
      <c r="C147" s="188"/>
      <c r="D147" s="188"/>
      <c r="E147" s="188"/>
    </row>
    <row r="148" spans="1:3" ht="19.5" customHeight="1">
      <c r="A148" s="42"/>
      <c r="B148" s="42">
        <v>2009</v>
      </c>
      <c r="C148" s="42">
        <v>2010</v>
      </c>
    </row>
    <row r="149" spans="1:6" ht="19.5" customHeight="1">
      <c r="A149" s="44" t="s">
        <v>152</v>
      </c>
      <c r="B149" s="41">
        <v>267</v>
      </c>
      <c r="C149" s="41">
        <v>272</v>
      </c>
      <c r="F149" s="5">
        <f>SUM(C150:C153)</f>
        <v>278</v>
      </c>
    </row>
    <row r="150" spans="1:6" ht="15.75" customHeight="1">
      <c r="A150" s="44" t="s">
        <v>91</v>
      </c>
      <c r="B150" s="41">
        <v>106</v>
      </c>
      <c r="C150" s="41">
        <v>86</v>
      </c>
      <c r="E150" s="97"/>
      <c r="F150" s="4"/>
    </row>
    <row r="151" spans="1:6" ht="12.75" customHeight="1">
      <c r="A151" s="44" t="s">
        <v>92</v>
      </c>
      <c r="B151" s="41">
        <v>35</v>
      </c>
      <c r="C151" s="41">
        <v>44</v>
      </c>
      <c r="F151" s="4"/>
    </row>
    <row r="152" spans="1:6" ht="12.75" customHeight="1">
      <c r="A152" s="44" t="s">
        <v>93</v>
      </c>
      <c r="B152" s="41">
        <v>131</v>
      </c>
      <c r="C152" s="41">
        <v>148</v>
      </c>
      <c r="F152" s="4"/>
    </row>
    <row r="153" spans="1:6" ht="12.75" customHeight="1">
      <c r="A153" s="44" t="s">
        <v>151</v>
      </c>
      <c r="B153" s="124" t="s">
        <v>10</v>
      </c>
      <c r="C153" s="124" t="s">
        <v>10</v>
      </c>
      <c r="F153" s="5"/>
    </row>
    <row r="154" spans="1:6" ht="19.5" customHeight="1">
      <c r="A154" s="58" t="s">
        <v>153</v>
      </c>
      <c r="B154" s="56">
        <v>17</v>
      </c>
      <c r="C154" s="56">
        <v>15</v>
      </c>
      <c r="F154" s="5">
        <f>SUM(C155:C158)</f>
        <v>15</v>
      </c>
    </row>
    <row r="155" spans="1:6" ht="15.75" customHeight="1">
      <c r="A155" s="44" t="s">
        <v>91</v>
      </c>
      <c r="B155" s="41">
        <v>17</v>
      </c>
      <c r="C155" s="41">
        <v>12</v>
      </c>
      <c r="F155" s="4"/>
    </row>
    <row r="156" spans="1:6" ht="12.75" customHeight="1">
      <c r="A156" s="44" t="s">
        <v>169</v>
      </c>
      <c r="B156" s="126" t="s">
        <v>121</v>
      </c>
      <c r="C156" s="126" t="s">
        <v>10</v>
      </c>
      <c r="F156" s="4"/>
    </row>
    <row r="157" spans="1:6" ht="12.75" customHeight="1">
      <c r="A157" s="44" t="s">
        <v>170</v>
      </c>
      <c r="B157" s="126" t="s">
        <v>121</v>
      </c>
      <c r="C157" s="126">
        <v>3</v>
      </c>
      <c r="F157" s="4"/>
    </row>
    <row r="158" spans="1:6" ht="12.75" customHeight="1">
      <c r="A158" s="44" t="s">
        <v>151</v>
      </c>
      <c r="B158" s="124" t="s">
        <v>10</v>
      </c>
      <c r="C158" s="124" t="s">
        <v>10</v>
      </c>
      <c r="F158" s="5"/>
    </row>
    <row r="159" spans="1:6" ht="19.5" customHeight="1">
      <c r="A159" s="58" t="s">
        <v>171</v>
      </c>
      <c r="B159" s="56">
        <v>829</v>
      </c>
      <c r="C159" s="56">
        <v>861</v>
      </c>
      <c r="F159" s="5">
        <f>SUM(C160:C163)</f>
        <v>886</v>
      </c>
    </row>
    <row r="160" spans="1:3" ht="15.75" customHeight="1">
      <c r="A160" s="44" t="s">
        <v>91</v>
      </c>
      <c r="B160" s="41">
        <v>408</v>
      </c>
      <c r="C160" s="41">
        <v>464</v>
      </c>
    </row>
    <row r="161" spans="1:3" ht="12.75" customHeight="1">
      <c r="A161" s="44" t="s">
        <v>92</v>
      </c>
      <c r="B161" s="41">
        <v>128</v>
      </c>
      <c r="C161" s="41">
        <v>128</v>
      </c>
    </row>
    <row r="162" spans="1:3" ht="12.75" customHeight="1">
      <c r="A162" s="44" t="s">
        <v>93</v>
      </c>
      <c r="B162" s="41">
        <v>291</v>
      </c>
      <c r="C162" s="41">
        <v>253</v>
      </c>
    </row>
    <row r="163" spans="1:4" ht="12.75" customHeight="1">
      <c r="A163" s="44" t="s">
        <v>151</v>
      </c>
      <c r="B163" s="41">
        <v>25</v>
      </c>
      <c r="C163" s="48">
        <v>41</v>
      </c>
      <c r="D163" s="20"/>
    </row>
    <row r="164" spans="1:5" ht="91.5" customHeight="1">
      <c r="A164" s="180" t="s">
        <v>168</v>
      </c>
      <c r="B164" s="176"/>
      <c r="C164" s="189"/>
      <c r="D164" s="189"/>
      <c r="E164" s="4"/>
    </row>
    <row r="165" spans="1:5" ht="12.75" customHeight="1">
      <c r="A165" s="123"/>
      <c r="B165" s="122"/>
      <c r="C165" s="122"/>
      <c r="D165" s="122"/>
      <c r="E165" s="4"/>
    </row>
    <row r="166" spans="1:5" ht="12.75" customHeight="1">
      <c r="A166" s="123"/>
      <c r="B166" s="122"/>
      <c r="C166" s="122"/>
      <c r="D166" s="122"/>
      <c r="E166" s="4"/>
    </row>
    <row r="167" spans="2:5" ht="12.75" customHeight="1">
      <c r="B167" s="21"/>
      <c r="C167" s="21"/>
      <c r="D167" s="21"/>
      <c r="E167" s="21"/>
    </row>
    <row r="168" spans="1:13" ht="12.75" customHeight="1">
      <c r="A168" s="1" t="s">
        <v>71</v>
      </c>
      <c r="B168" s="1"/>
      <c r="C168" s="1"/>
      <c r="D168" s="1"/>
      <c r="E168" s="1"/>
      <c r="I168" s="27"/>
      <c r="J168" s="156"/>
      <c r="K168" s="27"/>
      <c r="L168" s="27"/>
      <c r="M168" s="27"/>
    </row>
    <row r="169" spans="1:13" ht="28.5" customHeight="1">
      <c r="A169" s="188" t="s">
        <v>138</v>
      </c>
      <c r="B169" s="188"/>
      <c r="C169" s="188"/>
      <c r="D169" s="188"/>
      <c r="E169" s="188"/>
      <c r="I169" s="167"/>
      <c r="J169" s="167"/>
      <c r="K169" s="167"/>
      <c r="L169" s="167"/>
      <c r="M169" s="167"/>
    </row>
    <row r="170" spans="1:13" s="4" customFormat="1" ht="15.75" customHeight="1">
      <c r="A170" s="73"/>
      <c r="B170" s="43" t="s">
        <v>45</v>
      </c>
      <c r="C170" s="43" t="s">
        <v>46</v>
      </c>
      <c r="D170" s="43" t="s">
        <v>2</v>
      </c>
      <c r="I170" s="157"/>
      <c r="J170" s="61"/>
      <c r="K170" s="61"/>
      <c r="L170" s="61"/>
      <c r="M170" s="19"/>
    </row>
    <row r="171" spans="1:15" s="4" customFormat="1" ht="16.5" customHeight="1">
      <c r="A171" s="44" t="s">
        <v>0</v>
      </c>
      <c r="B171" s="41">
        <v>1856</v>
      </c>
      <c r="C171" s="41">
        <v>1149</v>
      </c>
      <c r="D171" s="41">
        <f aca="true" t="shared" si="3" ref="D171:D176">SUM(B171:C171)</f>
        <v>3005</v>
      </c>
      <c r="E171" s="153"/>
      <c r="I171" s="58"/>
      <c r="J171" s="56"/>
      <c r="K171" s="56"/>
      <c r="L171" s="56"/>
      <c r="M171" s="19"/>
      <c r="N171" s="5"/>
      <c r="O171" s="154"/>
    </row>
    <row r="172" spans="1:15" s="4" customFormat="1" ht="12.75">
      <c r="A172" s="44" t="s">
        <v>13</v>
      </c>
      <c r="B172" s="41">
        <v>5121</v>
      </c>
      <c r="C172" s="41">
        <v>3357</v>
      </c>
      <c r="D172" s="41">
        <f t="shared" si="3"/>
        <v>8478</v>
      </c>
      <c r="E172" s="153"/>
      <c r="F172" s="153"/>
      <c r="I172" s="58"/>
      <c r="J172" s="56"/>
      <c r="K172" s="56"/>
      <c r="L172" s="56"/>
      <c r="M172" s="19"/>
      <c r="N172" s="5"/>
      <c r="O172" s="154"/>
    </row>
    <row r="173" spans="1:15" s="4" customFormat="1" ht="13.5">
      <c r="A173" s="44" t="s">
        <v>88</v>
      </c>
      <c r="B173" s="41">
        <v>91</v>
      </c>
      <c r="C173" s="41">
        <v>58</v>
      </c>
      <c r="D173" s="41">
        <f t="shared" si="3"/>
        <v>149</v>
      </c>
      <c r="E173" s="153"/>
      <c r="F173" s="1"/>
      <c r="I173" s="58"/>
      <c r="J173" s="56"/>
      <c r="K173" s="56"/>
      <c r="L173" s="56"/>
      <c r="M173" s="19"/>
      <c r="N173" s="5"/>
      <c r="O173" s="154"/>
    </row>
    <row r="174" spans="1:15" s="4" customFormat="1" ht="12.75" customHeight="1">
      <c r="A174" s="44" t="s">
        <v>120</v>
      </c>
      <c r="B174" s="41">
        <v>9</v>
      </c>
      <c r="C174" s="124">
        <v>3</v>
      </c>
      <c r="D174" s="41">
        <f t="shared" si="3"/>
        <v>12</v>
      </c>
      <c r="E174" s="153"/>
      <c r="I174" s="58"/>
      <c r="J174" s="56"/>
      <c r="K174" s="67"/>
      <c r="L174" s="56"/>
      <c r="M174" s="19"/>
      <c r="N174" s="5"/>
      <c r="O174" s="154"/>
    </row>
    <row r="175" spans="1:15" ht="12.75" customHeight="1">
      <c r="A175" s="44" t="s">
        <v>89</v>
      </c>
      <c r="B175" s="41">
        <v>129</v>
      </c>
      <c r="C175" s="41">
        <v>48</v>
      </c>
      <c r="D175" s="41">
        <f t="shared" si="3"/>
        <v>177</v>
      </c>
      <c r="E175" s="153"/>
      <c r="I175" s="58"/>
      <c r="J175" s="56"/>
      <c r="K175" s="56"/>
      <c r="L175" s="56"/>
      <c r="M175" s="20"/>
      <c r="N175" s="17"/>
      <c r="O175" s="154"/>
    </row>
    <row r="176" spans="1:15" s="4" customFormat="1" ht="16.5" customHeight="1">
      <c r="A176" s="46" t="s">
        <v>2</v>
      </c>
      <c r="B176" s="48">
        <f>SUM(B171:B175)</f>
        <v>7206</v>
      </c>
      <c r="C176" s="48">
        <f>SUM(C171:C175)</f>
        <v>4615</v>
      </c>
      <c r="D176" s="48">
        <f t="shared" si="3"/>
        <v>11821</v>
      </c>
      <c r="E176" s="153"/>
      <c r="F176" s="2"/>
      <c r="I176" s="58"/>
      <c r="J176" s="56"/>
      <c r="K176" s="56"/>
      <c r="L176" s="56"/>
      <c r="M176" s="16"/>
      <c r="N176" s="155"/>
      <c r="O176" s="154"/>
    </row>
    <row r="177" spans="1:13" ht="104.25" customHeight="1">
      <c r="A177" s="180" t="s">
        <v>154</v>
      </c>
      <c r="B177" s="180"/>
      <c r="C177" s="180"/>
      <c r="D177" s="180"/>
      <c r="E177" s="90"/>
      <c r="I177" s="20"/>
      <c r="J177" s="20"/>
      <c r="K177" s="20"/>
      <c r="L177" s="20"/>
      <c r="M177" s="20"/>
    </row>
    <row r="178" spans="2:4" ht="12.75">
      <c r="B178" s="17"/>
      <c r="C178" s="17"/>
      <c r="D178" s="17"/>
    </row>
    <row r="181" spans="1:5" ht="12.75">
      <c r="A181" s="1" t="s">
        <v>85</v>
      </c>
      <c r="B181" s="1"/>
      <c r="C181" s="1"/>
      <c r="D181" s="1"/>
      <c r="E181" s="4"/>
    </row>
    <row r="182" spans="1:5" ht="28.5" customHeight="1">
      <c r="A182" s="167" t="s">
        <v>139</v>
      </c>
      <c r="B182" s="167"/>
      <c r="C182" s="167"/>
      <c r="D182" s="167"/>
      <c r="E182" s="4"/>
    </row>
    <row r="183" spans="1:5" ht="26.25" customHeight="1">
      <c r="A183" s="42"/>
      <c r="B183" s="148" t="s">
        <v>173</v>
      </c>
      <c r="C183" s="43" t="s">
        <v>45</v>
      </c>
      <c r="D183" s="43" t="s">
        <v>46</v>
      </c>
      <c r="E183" s="43" t="s">
        <v>2</v>
      </c>
    </row>
    <row r="184" spans="1:5" ht="16.5" customHeight="1">
      <c r="A184" s="55" t="s">
        <v>35</v>
      </c>
      <c r="B184" s="41">
        <v>1190</v>
      </c>
      <c r="C184" s="41">
        <v>610</v>
      </c>
      <c r="D184" s="41">
        <v>428</v>
      </c>
      <c r="E184" s="41">
        <f>SUM(C184,D184)</f>
        <v>1038</v>
      </c>
    </row>
    <row r="185" spans="1:5" ht="12.75">
      <c r="A185" s="55" t="s">
        <v>36</v>
      </c>
      <c r="B185" s="41">
        <v>1315</v>
      </c>
      <c r="C185" s="41">
        <v>1644</v>
      </c>
      <c r="D185" s="41">
        <v>1105</v>
      </c>
      <c r="E185" s="41">
        <f aca="true" t="shared" si="4" ref="E185:E193">SUM(C185,D185)</f>
        <v>2749</v>
      </c>
    </row>
    <row r="186" spans="1:5" ht="12.75">
      <c r="A186" s="55" t="s">
        <v>37</v>
      </c>
      <c r="B186" s="41">
        <v>1460</v>
      </c>
      <c r="C186" s="41">
        <v>1239</v>
      </c>
      <c r="D186" s="41">
        <v>726</v>
      </c>
      <c r="E186" s="41">
        <f t="shared" si="4"/>
        <v>1965</v>
      </c>
    </row>
    <row r="187" spans="1:5" ht="12.75">
      <c r="A187" s="55" t="s">
        <v>38</v>
      </c>
      <c r="B187" s="41">
        <v>1625</v>
      </c>
      <c r="C187" s="41">
        <v>802</v>
      </c>
      <c r="D187" s="41">
        <v>539</v>
      </c>
      <c r="E187" s="41">
        <f t="shared" si="4"/>
        <v>1341</v>
      </c>
    </row>
    <row r="188" spans="1:5" ht="12.75">
      <c r="A188" s="57" t="s">
        <v>39</v>
      </c>
      <c r="B188" s="41">
        <v>1770</v>
      </c>
      <c r="C188" s="41">
        <v>566</v>
      </c>
      <c r="D188" s="41">
        <v>293</v>
      </c>
      <c r="E188" s="41">
        <f t="shared" si="4"/>
        <v>859</v>
      </c>
    </row>
    <row r="189" spans="1:12" ht="12.75">
      <c r="A189" s="57" t="s">
        <v>40</v>
      </c>
      <c r="B189" s="41">
        <v>1875</v>
      </c>
      <c r="C189" s="41">
        <v>1667</v>
      </c>
      <c r="D189" s="41">
        <v>1052</v>
      </c>
      <c r="E189" s="41">
        <f t="shared" si="4"/>
        <v>2719</v>
      </c>
      <c r="K189" s="5"/>
      <c r="L189" s="5"/>
    </row>
    <row r="190" spans="1:5" ht="12.75">
      <c r="A190" s="57" t="s">
        <v>41</v>
      </c>
      <c r="B190" s="41">
        <v>1980</v>
      </c>
      <c r="C190" s="41">
        <v>299</v>
      </c>
      <c r="D190" s="41">
        <v>162</v>
      </c>
      <c r="E190" s="41">
        <f t="shared" si="4"/>
        <v>461</v>
      </c>
    </row>
    <row r="191" spans="1:5" ht="12.75">
      <c r="A191" s="57" t="s">
        <v>42</v>
      </c>
      <c r="B191" s="41">
        <v>2160</v>
      </c>
      <c r="C191" s="41">
        <v>170</v>
      </c>
      <c r="D191" s="41">
        <v>112</v>
      </c>
      <c r="E191" s="41">
        <f t="shared" si="4"/>
        <v>282</v>
      </c>
    </row>
    <row r="192" spans="1:5" ht="12.75">
      <c r="A192" s="44" t="s">
        <v>15</v>
      </c>
      <c r="B192" s="41">
        <v>2350</v>
      </c>
      <c r="C192" s="41">
        <v>153</v>
      </c>
      <c r="D192" s="41">
        <v>122</v>
      </c>
      <c r="E192" s="41">
        <f t="shared" si="4"/>
        <v>275</v>
      </c>
    </row>
    <row r="193" spans="1:9" ht="13.5">
      <c r="A193" s="79" t="s">
        <v>79</v>
      </c>
      <c r="B193" s="41"/>
      <c r="C193" s="41">
        <v>315</v>
      </c>
      <c r="D193" s="41">
        <v>206</v>
      </c>
      <c r="E193" s="41">
        <f t="shared" si="4"/>
        <v>521</v>
      </c>
      <c r="H193" s="17"/>
      <c r="I193" s="17"/>
    </row>
    <row r="194" spans="1:5" ht="16.5" customHeight="1">
      <c r="A194" s="46" t="s">
        <v>2</v>
      </c>
      <c r="B194" s="44"/>
      <c r="C194" s="41">
        <f>SUM(C184:C193)</f>
        <v>7465</v>
      </c>
      <c r="D194" s="41">
        <f>SUM(D184:D193)</f>
        <v>4745</v>
      </c>
      <c r="E194" s="41">
        <f>SUM(E184:E193)</f>
        <v>12210</v>
      </c>
    </row>
    <row r="195" spans="1:5" ht="47.25" customHeight="1">
      <c r="A195" s="169" t="s">
        <v>140</v>
      </c>
      <c r="B195" s="169"/>
      <c r="C195" s="169"/>
      <c r="D195" s="169"/>
      <c r="E195" s="169"/>
    </row>
    <row r="196" spans="1:5" ht="12.75" customHeight="1">
      <c r="A196" s="86"/>
      <c r="B196" s="29"/>
      <c r="C196" s="29"/>
      <c r="D196" s="29"/>
      <c r="E196" s="28"/>
    </row>
    <row r="197" spans="1:5" ht="12.75" customHeight="1">
      <c r="A197" s="86"/>
      <c r="B197" s="29"/>
      <c r="C197" s="29"/>
      <c r="D197" s="29"/>
      <c r="E197" s="28"/>
    </row>
    <row r="198" spans="1:5" ht="12.75" customHeight="1">
      <c r="A198" s="86"/>
      <c r="B198" s="29"/>
      <c r="C198" s="29"/>
      <c r="D198" s="29"/>
      <c r="E198" s="28"/>
    </row>
    <row r="199" spans="1:5" ht="12.75" customHeight="1">
      <c r="A199" s="1" t="s">
        <v>86</v>
      </c>
      <c r="B199" s="1"/>
      <c r="C199" s="1"/>
      <c r="D199" s="1"/>
      <c r="E199" s="1"/>
    </row>
    <row r="200" spans="1:5" ht="28.5" customHeight="1">
      <c r="A200" s="188" t="s">
        <v>141</v>
      </c>
      <c r="B200" s="188"/>
      <c r="C200" s="188"/>
      <c r="D200" s="188"/>
      <c r="E200" s="188"/>
    </row>
    <row r="201" spans="1:4" s="4" customFormat="1" ht="15.75" customHeight="1">
      <c r="A201" s="73"/>
      <c r="B201" s="43" t="s">
        <v>45</v>
      </c>
      <c r="C201" s="43" t="s">
        <v>46</v>
      </c>
      <c r="D201" s="43" t="s">
        <v>2</v>
      </c>
    </row>
    <row r="202" spans="1:4" s="4" customFormat="1" ht="15.75" customHeight="1">
      <c r="A202" s="44" t="s">
        <v>0</v>
      </c>
      <c r="B202" s="41">
        <v>88</v>
      </c>
      <c r="C202" s="41">
        <v>109</v>
      </c>
      <c r="D202" s="41">
        <f>SUM(B202:C202)</f>
        <v>197</v>
      </c>
    </row>
    <row r="203" spans="1:4" s="4" customFormat="1" ht="15.75" customHeight="1">
      <c r="A203" s="44" t="s">
        <v>13</v>
      </c>
      <c r="B203" s="41">
        <v>774</v>
      </c>
      <c r="C203" s="41">
        <v>1013</v>
      </c>
      <c r="D203" s="41">
        <f>SUM(B203:C203)</f>
        <v>1787</v>
      </c>
    </row>
    <row r="204" spans="1:4" s="4" customFormat="1" ht="12.75">
      <c r="A204" s="44" t="s">
        <v>12</v>
      </c>
      <c r="B204" s="41">
        <v>6005</v>
      </c>
      <c r="C204" s="41">
        <v>7887</v>
      </c>
      <c r="D204" s="41">
        <f>SUM(B204:C204)</f>
        <v>13892</v>
      </c>
    </row>
    <row r="205" spans="1:6" s="4" customFormat="1" ht="12.75">
      <c r="A205" s="44" t="s">
        <v>90</v>
      </c>
      <c r="B205" s="41">
        <v>83</v>
      </c>
      <c r="C205" s="41">
        <v>83</v>
      </c>
      <c r="D205" s="41">
        <f>SUM(B205:C205)</f>
        <v>166</v>
      </c>
      <c r="F205" s="1"/>
    </row>
    <row r="206" spans="1:5" s="4" customFormat="1" ht="12.75" customHeight="1">
      <c r="A206" s="44" t="s">
        <v>50</v>
      </c>
      <c r="B206" s="126" t="s">
        <v>10</v>
      </c>
      <c r="C206" s="126" t="s">
        <v>121</v>
      </c>
      <c r="D206" s="126" t="s">
        <v>121</v>
      </c>
      <c r="E206"/>
    </row>
    <row r="207" spans="1:6" s="4" customFormat="1" ht="12.75" customHeight="1">
      <c r="A207" s="44" t="s">
        <v>76</v>
      </c>
      <c r="B207" s="126" t="s">
        <v>10</v>
      </c>
      <c r="C207" s="126" t="s">
        <v>10</v>
      </c>
      <c r="D207" s="126" t="s">
        <v>10</v>
      </c>
      <c r="E207"/>
      <c r="F207" s="5"/>
    </row>
    <row r="208" spans="1:6" s="4" customFormat="1" ht="16.5" customHeight="1">
      <c r="A208" s="46" t="s">
        <v>80</v>
      </c>
      <c r="B208" s="48">
        <f>SUM(B202:B207)</f>
        <v>6950</v>
      </c>
      <c r="C208" s="48">
        <f>SUM(C202:C207)</f>
        <v>9092</v>
      </c>
      <c r="D208" s="48">
        <f>SUM(D202:D207)</f>
        <v>16042</v>
      </c>
      <c r="E208" s="5"/>
      <c r="F208" s="2"/>
    </row>
    <row r="209" spans="1:5" ht="59.25" customHeight="1">
      <c r="A209" s="191" t="s">
        <v>196</v>
      </c>
      <c r="B209" s="192"/>
      <c r="C209" s="192"/>
      <c r="D209" s="192"/>
      <c r="E209" s="192"/>
    </row>
    <row r="210" spans="2:4" ht="11.25" customHeight="1">
      <c r="B210" s="17"/>
      <c r="C210" s="17"/>
      <c r="D210" s="17"/>
    </row>
    <row r="211" ht="11.25" customHeight="1"/>
    <row r="212" ht="11.25" customHeight="1"/>
    <row r="213" spans="1:5" ht="12.75">
      <c r="A213" s="1" t="s">
        <v>87</v>
      </c>
      <c r="B213" s="1"/>
      <c r="C213" s="1"/>
      <c r="D213" s="1"/>
      <c r="E213" s="4"/>
    </row>
    <row r="214" spans="1:5" ht="28.5" customHeight="1">
      <c r="A214" s="164" t="s">
        <v>142</v>
      </c>
      <c r="B214" s="164"/>
      <c r="C214" s="164"/>
      <c r="D214" s="164"/>
      <c r="E214" s="164"/>
    </row>
    <row r="215" spans="1:5" ht="26.25" customHeight="1">
      <c r="A215" s="42"/>
      <c r="B215" s="148" t="s">
        <v>173</v>
      </c>
      <c r="C215" s="43" t="s">
        <v>45</v>
      </c>
      <c r="D215" s="43" t="s">
        <v>46</v>
      </c>
      <c r="E215" s="43" t="s">
        <v>2</v>
      </c>
    </row>
    <row r="216" spans="1:6" ht="16.5" customHeight="1">
      <c r="A216" s="137" t="s">
        <v>155</v>
      </c>
      <c r="B216" s="41">
        <v>855</v>
      </c>
      <c r="C216" s="41">
        <v>5770</v>
      </c>
      <c r="D216" s="41">
        <v>7812</v>
      </c>
      <c r="E216" s="83">
        <f>SUM(C216,D216)</f>
        <v>13582</v>
      </c>
      <c r="F216" s="23"/>
    </row>
    <row r="217" spans="1:6" ht="12.75">
      <c r="A217" s="55" t="s">
        <v>48</v>
      </c>
      <c r="B217" s="41">
        <v>570</v>
      </c>
      <c r="C217" s="41">
        <v>669</v>
      </c>
      <c r="D217" s="41">
        <v>706</v>
      </c>
      <c r="E217" s="83">
        <f>SUM(C217,D217)</f>
        <v>1375</v>
      </c>
      <c r="F217" s="23"/>
    </row>
    <row r="218" spans="1:6" ht="12.75">
      <c r="A218" s="58" t="s">
        <v>49</v>
      </c>
      <c r="B218" s="41">
        <v>285</v>
      </c>
      <c r="C218" s="41">
        <v>440</v>
      </c>
      <c r="D218" s="41">
        <v>451</v>
      </c>
      <c r="E218" s="83">
        <f>SUM(C218,D218)</f>
        <v>891</v>
      </c>
      <c r="F218" s="23"/>
    </row>
    <row r="219" spans="1:6" ht="16.5" customHeight="1">
      <c r="A219" s="58" t="s">
        <v>80</v>
      </c>
      <c r="B219" s="41"/>
      <c r="C219" s="41">
        <f>B15</f>
        <v>6708</v>
      </c>
      <c r="D219" s="41">
        <f>C15</f>
        <v>8780</v>
      </c>
      <c r="E219" s="41">
        <f>D15</f>
        <v>15488</v>
      </c>
      <c r="F219" s="23"/>
    </row>
    <row r="220" spans="1:5" s="135" customFormat="1" ht="72" customHeight="1">
      <c r="A220" s="190" t="s">
        <v>172</v>
      </c>
      <c r="B220" s="190"/>
      <c r="C220" s="190"/>
      <c r="D220" s="190"/>
      <c r="E220" s="190"/>
    </row>
    <row r="221" s="20" customFormat="1" ht="12.75"/>
    <row r="223" spans="1:5" s="20" customFormat="1" ht="12.75">
      <c r="A223" s="26"/>
      <c r="B223" s="16"/>
      <c r="C223" s="16"/>
      <c r="D223" s="16"/>
      <c r="E223" s="19"/>
    </row>
    <row r="224" spans="1:5" s="20" customFormat="1" ht="12.75">
      <c r="A224" s="26"/>
      <c r="B224" s="16"/>
      <c r="C224" s="16"/>
      <c r="D224" s="16"/>
      <c r="E224" s="19"/>
    </row>
    <row r="225" ht="12.75">
      <c r="E225" s="4"/>
    </row>
    <row r="226" ht="12.75">
      <c r="E226" s="4"/>
    </row>
  </sheetData>
  <sheetProtection/>
  <mergeCells count="37">
    <mergeCell ref="A26:D26"/>
    <mergeCell ref="A31:E31"/>
    <mergeCell ref="A112:D112"/>
    <mergeCell ref="A116:D116"/>
    <mergeCell ref="A83:E83"/>
    <mergeCell ref="A53:D53"/>
    <mergeCell ref="A48:D48"/>
    <mergeCell ref="A42:E42"/>
    <mergeCell ref="A37:E37"/>
    <mergeCell ref="A107:D107"/>
    <mergeCell ref="A2:D2"/>
    <mergeCell ref="A6:E6"/>
    <mergeCell ref="A11:G11"/>
    <mergeCell ref="A20:G20"/>
    <mergeCell ref="A9:E9"/>
    <mergeCell ref="A16:D16"/>
    <mergeCell ref="A101:D101"/>
    <mergeCell ref="A96:D96"/>
    <mergeCell ref="A65:D65"/>
    <mergeCell ref="A75:E75"/>
    <mergeCell ref="A88:E88"/>
    <mergeCell ref="A73:D73"/>
    <mergeCell ref="A164:D164"/>
    <mergeCell ref="A120:E120"/>
    <mergeCell ref="A134:D134"/>
    <mergeCell ref="A220:E220"/>
    <mergeCell ref="A214:E214"/>
    <mergeCell ref="A200:E200"/>
    <mergeCell ref="A209:E209"/>
    <mergeCell ref="A147:E147"/>
    <mergeCell ref="A138:E138"/>
    <mergeCell ref="A145:D145"/>
    <mergeCell ref="I169:M169"/>
    <mergeCell ref="A195:E195"/>
    <mergeCell ref="A182:D182"/>
    <mergeCell ref="A177:D177"/>
    <mergeCell ref="A169:E169"/>
  </mergeCells>
  <printOptions/>
  <pageMargins left="0.7874015748031497" right="0.7874015748031497" top="0.984251968503937" bottom="0.3937007874015748" header="0.5118110236220472" footer="0.5118110236220472"/>
  <pageSetup firstPageNumber="19" useFirstPageNumber="1" horizontalDpi="600" verticalDpi="600" orientation="portrait" paperSize="9" scale="97" r:id="rId1"/>
  <headerFooter alignWithMargins="0">
    <oddHeader>&amp;L&amp;"Arial,Fet"&amp;12
&amp;"Arial,Normal"&amp;10
&amp;R&amp;"Arial,Fet"&amp;12Studiehjälp, kalenderår
</oddHeader>
  </headerFooter>
  <rowBreaks count="5" manualBreakCount="5">
    <brk id="29" max="255" man="1"/>
    <brk id="73" max="4" man="1"/>
    <brk id="110" max="255" man="1"/>
    <brk id="145" max="4" man="1"/>
    <brk id="180" max="4" man="1"/>
  </rowBreaks>
</worksheet>
</file>

<file path=xl/worksheets/sheet4.xml><?xml version="1.0" encoding="utf-8"?>
<worksheet xmlns="http://schemas.openxmlformats.org/spreadsheetml/2006/main" xmlns:r="http://schemas.openxmlformats.org/officeDocument/2006/relationships">
  <dimension ref="A1:K97"/>
  <sheetViews>
    <sheetView zoomScalePageLayoutView="0" workbookViewId="0" topLeftCell="A1">
      <selection activeCell="B1" sqref="B1"/>
    </sheetView>
  </sheetViews>
  <sheetFormatPr defaultColWidth="9.140625" defaultRowHeight="12.75"/>
  <cols>
    <col min="1" max="1" width="28.7109375" style="0" customWidth="1"/>
    <col min="2" max="2" width="9.00390625" style="0" customWidth="1"/>
    <col min="5" max="5" width="9.00390625" style="0" customWidth="1"/>
  </cols>
  <sheetData>
    <row r="1" spans="1:7" ht="12.75">
      <c r="A1" s="1" t="s">
        <v>69</v>
      </c>
      <c r="B1" s="10"/>
      <c r="C1" s="10"/>
      <c r="D1" s="10"/>
      <c r="E1" s="10"/>
      <c r="F1" s="10"/>
      <c r="G1" s="10"/>
    </row>
    <row r="2" spans="1:7" ht="28.5" customHeight="1">
      <c r="A2" s="164" t="s">
        <v>189</v>
      </c>
      <c r="B2" s="164"/>
      <c r="C2" s="164"/>
      <c r="D2" s="164"/>
      <c r="E2" s="14"/>
      <c r="F2" s="80"/>
      <c r="G2" s="80"/>
    </row>
    <row r="3" spans="1:7" ht="15.75" customHeight="1">
      <c r="A3" s="73"/>
      <c r="B3" s="43" t="s">
        <v>45</v>
      </c>
      <c r="C3" s="43" t="s">
        <v>46</v>
      </c>
      <c r="D3" s="43" t="s">
        <v>2</v>
      </c>
      <c r="E3" s="19"/>
      <c r="F3" s="19"/>
      <c r="G3" s="19"/>
    </row>
    <row r="4" spans="1:7" ht="16.5" customHeight="1">
      <c r="A4" s="44" t="s">
        <v>14</v>
      </c>
      <c r="B4" s="83">
        <v>660</v>
      </c>
      <c r="C4" s="83">
        <v>337</v>
      </c>
      <c r="D4" s="41">
        <f>SUM(B4:C4)</f>
        <v>997</v>
      </c>
      <c r="E4" s="4"/>
      <c r="F4" s="27"/>
      <c r="G4" s="16"/>
    </row>
    <row r="5" spans="1:7" ht="12.75" customHeight="1">
      <c r="A5" s="44" t="s">
        <v>8</v>
      </c>
      <c r="B5" s="83">
        <v>143</v>
      </c>
      <c r="C5" s="83">
        <v>89</v>
      </c>
      <c r="D5" s="41">
        <f>SUM(B5:C5)</f>
        <v>232</v>
      </c>
      <c r="E5" s="4"/>
      <c r="F5" s="37"/>
      <c r="G5" s="16"/>
    </row>
    <row r="6" spans="1:7" ht="12.75" customHeight="1">
      <c r="A6" s="58" t="s">
        <v>7</v>
      </c>
      <c r="B6" s="84">
        <v>7</v>
      </c>
      <c r="C6" s="127" t="s">
        <v>121</v>
      </c>
      <c r="D6" s="84">
        <f>SUM(B6:C6)</f>
        <v>7</v>
      </c>
      <c r="E6" s="4"/>
      <c r="F6" s="37"/>
      <c r="G6" s="16"/>
    </row>
    <row r="7" spans="1:7" ht="12.75" customHeight="1">
      <c r="A7" s="46" t="s">
        <v>9</v>
      </c>
      <c r="B7" s="85">
        <v>7</v>
      </c>
      <c r="C7" s="141">
        <v>3</v>
      </c>
      <c r="D7" s="85">
        <f>SUM(B7:C7)</f>
        <v>10</v>
      </c>
      <c r="E7" s="19"/>
      <c r="F7" s="78"/>
      <c r="G7" s="19"/>
    </row>
    <row r="8" spans="1:11" ht="36.75" customHeight="1">
      <c r="A8" s="161" t="s">
        <v>143</v>
      </c>
      <c r="B8" s="162"/>
      <c r="C8" s="162"/>
      <c r="D8" s="162"/>
      <c r="E8" s="186"/>
      <c r="F8" s="186"/>
      <c r="G8" s="186"/>
      <c r="H8" s="20"/>
      <c r="I8" s="20"/>
      <c r="J8" s="20"/>
      <c r="K8" s="20"/>
    </row>
    <row r="9" spans="1:7" ht="8.25" customHeight="1">
      <c r="A9" s="28"/>
      <c r="B9" s="28"/>
      <c r="C9" s="28"/>
      <c r="D9" s="28"/>
      <c r="E9" s="19"/>
      <c r="F9" s="19"/>
      <c r="G9" s="22"/>
    </row>
    <row r="10" ht="8.25" customHeight="1"/>
    <row r="11" spans="1:7" ht="8.25" customHeight="1">
      <c r="A11" s="35"/>
      <c r="B11" s="35"/>
      <c r="C11" s="35"/>
      <c r="D11" s="35"/>
      <c r="E11" s="19"/>
      <c r="F11" s="19"/>
      <c r="G11" s="22"/>
    </row>
    <row r="12" spans="1:7" ht="12.75" customHeight="1">
      <c r="A12" s="1" t="s">
        <v>95</v>
      </c>
      <c r="B12" s="1"/>
      <c r="C12" s="1"/>
      <c r="D12" s="1"/>
      <c r="E12" s="4"/>
      <c r="F12" s="19"/>
      <c r="G12" s="22"/>
    </row>
    <row r="13" spans="1:7" ht="28.5" customHeight="1">
      <c r="A13" s="164" t="s">
        <v>190</v>
      </c>
      <c r="B13" s="164"/>
      <c r="C13" s="164"/>
      <c r="D13" s="164"/>
      <c r="E13" s="4"/>
      <c r="F13" s="19"/>
      <c r="G13" s="22"/>
    </row>
    <row r="14" spans="1:7" ht="15.75" customHeight="1">
      <c r="A14" s="71"/>
      <c r="B14" s="65" t="s">
        <v>45</v>
      </c>
      <c r="C14" s="65" t="s">
        <v>46</v>
      </c>
      <c r="D14" s="65" t="s">
        <v>2</v>
      </c>
      <c r="E14" s="4"/>
      <c r="F14" s="19"/>
      <c r="G14" s="22"/>
    </row>
    <row r="15" spans="1:7" ht="16.5" customHeight="1">
      <c r="A15" s="44" t="s">
        <v>14</v>
      </c>
      <c r="B15" s="52">
        <v>4.08765</v>
      </c>
      <c r="C15" s="52">
        <v>2.310525</v>
      </c>
      <c r="D15" s="52">
        <f>SUM(B15:C15)</f>
        <v>6.398175</v>
      </c>
      <c r="E15" s="4"/>
      <c r="F15" s="19"/>
      <c r="G15" s="22"/>
    </row>
    <row r="16" spans="1:7" ht="12.75" customHeight="1">
      <c r="A16" s="49" t="s">
        <v>8</v>
      </c>
      <c r="B16" s="52">
        <v>1.633186996</v>
      </c>
      <c r="C16" s="45">
        <v>1.035638</v>
      </c>
      <c r="D16" s="52">
        <f>SUM(B16:C16)</f>
        <v>2.668824996</v>
      </c>
      <c r="E16" s="12"/>
      <c r="F16" s="12"/>
      <c r="G16" s="12"/>
    </row>
    <row r="17" spans="1:7" ht="12.75" customHeight="1">
      <c r="A17" s="44" t="s">
        <v>7</v>
      </c>
      <c r="B17" s="52">
        <v>0.034912</v>
      </c>
      <c r="C17" s="139">
        <v>0.00855</v>
      </c>
      <c r="D17" s="52">
        <f>SUM(B17:C17)</f>
        <v>0.043462</v>
      </c>
      <c r="E17" s="4"/>
      <c r="F17" s="19"/>
      <c r="G17" s="22"/>
    </row>
    <row r="18" spans="1:7" ht="12.75" customHeight="1">
      <c r="A18" s="44" t="s">
        <v>9</v>
      </c>
      <c r="B18" s="52">
        <v>0.042417</v>
      </c>
      <c r="C18" s="142">
        <v>0.017835</v>
      </c>
      <c r="D18" s="52">
        <f>SUM(B18:C18)</f>
        <v>0.060252</v>
      </c>
      <c r="E18" s="12"/>
      <c r="F18" s="12"/>
      <c r="G18" s="12"/>
    </row>
    <row r="19" spans="1:7" ht="16.5" customHeight="1">
      <c r="A19" s="46" t="s">
        <v>2</v>
      </c>
      <c r="B19" s="47">
        <f>SUM(B15:B18)</f>
        <v>5.798165996000001</v>
      </c>
      <c r="C19" s="47">
        <f>SUM(C15:C18)</f>
        <v>3.372548</v>
      </c>
      <c r="D19" s="47">
        <f>SUM(B19:C19)</f>
        <v>9.170713996</v>
      </c>
      <c r="E19" s="3"/>
      <c r="F19" s="3"/>
      <c r="G19" s="3"/>
    </row>
    <row r="20" spans="1:7" ht="25.5" customHeight="1">
      <c r="A20" s="180" t="s">
        <v>163</v>
      </c>
      <c r="B20" s="163"/>
      <c r="C20" s="163"/>
      <c r="D20" s="163"/>
      <c r="E20" s="19"/>
      <c r="F20" s="20"/>
      <c r="G20" s="20"/>
    </row>
    <row r="21" spans="1:7" ht="8.25" customHeight="1">
      <c r="A21" s="123"/>
      <c r="B21" s="37"/>
      <c r="C21" s="37"/>
      <c r="D21" s="37"/>
      <c r="E21" s="19"/>
      <c r="F21" s="20"/>
      <c r="G21" s="20"/>
    </row>
    <row r="22" spans="1:7" ht="8.25" customHeight="1">
      <c r="A22" s="26"/>
      <c r="B22" s="16"/>
      <c r="C22" s="16"/>
      <c r="D22" s="16"/>
      <c r="E22" s="19"/>
      <c r="F22" s="20"/>
      <c r="G22" s="20"/>
    </row>
    <row r="23" spans="1:7" ht="8.25" customHeight="1">
      <c r="A23" s="29"/>
      <c r="B23" s="29"/>
      <c r="C23" s="29"/>
      <c r="D23" s="28"/>
      <c r="E23" s="14"/>
      <c r="F23" s="14"/>
      <c r="G23" s="14"/>
    </row>
    <row r="24" s="1" customFormat="1" ht="12.75">
      <c r="A24" s="1" t="s">
        <v>96</v>
      </c>
    </row>
    <row r="25" spans="1:5" s="1" customFormat="1" ht="28.5" customHeight="1">
      <c r="A25" s="188" t="s">
        <v>175</v>
      </c>
      <c r="B25" s="188"/>
      <c r="C25" s="188"/>
      <c r="D25" s="188"/>
      <c r="E25" s="188"/>
    </row>
    <row r="26" spans="1:4" s="4" customFormat="1" ht="15.75" customHeight="1">
      <c r="A26" s="73"/>
      <c r="B26" s="43" t="s">
        <v>45</v>
      </c>
      <c r="C26" s="43" t="s">
        <v>46</v>
      </c>
      <c r="D26" s="43" t="s">
        <v>2</v>
      </c>
    </row>
    <row r="27" spans="1:4" s="4" customFormat="1" ht="17.25" customHeight="1">
      <c r="A27" s="44" t="s">
        <v>3</v>
      </c>
      <c r="B27" s="67">
        <v>666</v>
      </c>
      <c r="C27" s="67">
        <v>340</v>
      </c>
      <c r="D27" s="67">
        <f>SUM(B27:C27)</f>
        <v>1006</v>
      </c>
    </row>
    <row r="28" spans="1:4" s="4" customFormat="1" ht="17.25" customHeight="1">
      <c r="A28" s="44" t="s">
        <v>174</v>
      </c>
      <c r="B28" s="67" t="s">
        <v>10</v>
      </c>
      <c r="C28" s="67" t="s">
        <v>10</v>
      </c>
      <c r="D28" s="127" t="s">
        <v>10</v>
      </c>
    </row>
    <row r="29" spans="1:4" s="128" customFormat="1" ht="15.75" customHeight="1">
      <c r="A29" s="100" t="s">
        <v>76</v>
      </c>
      <c r="B29" s="127" t="s">
        <v>10</v>
      </c>
      <c r="C29" s="127" t="s">
        <v>10</v>
      </c>
      <c r="D29" s="127" t="s">
        <v>10</v>
      </c>
    </row>
    <row r="30" spans="1:4" s="106" customFormat="1" ht="15.75" customHeight="1">
      <c r="A30" s="96" t="s">
        <v>2</v>
      </c>
      <c r="B30" s="85">
        <f>SUM(B27:B29)</f>
        <v>666</v>
      </c>
      <c r="C30" s="85">
        <f>SUM(C27:C29)</f>
        <v>340</v>
      </c>
      <c r="D30" s="85">
        <f>SUM(D27:D29)</f>
        <v>1006</v>
      </c>
    </row>
    <row r="31" spans="1:7" ht="48.75" customHeight="1">
      <c r="A31" s="180" t="s">
        <v>182</v>
      </c>
      <c r="B31" s="180"/>
      <c r="C31" s="180"/>
      <c r="D31" s="180"/>
      <c r="E31" s="34"/>
      <c r="F31" s="34"/>
      <c r="G31" s="34"/>
    </row>
    <row r="32" spans="1:5" ht="8.25" customHeight="1">
      <c r="A32" s="3"/>
      <c r="E32" s="3"/>
    </row>
    <row r="33" spans="1:5" ht="8.25" customHeight="1">
      <c r="A33" s="3"/>
      <c r="E33" s="3"/>
    </row>
    <row r="34" spans="1:5" ht="8.25" customHeight="1">
      <c r="A34" s="3"/>
      <c r="B34" s="3"/>
      <c r="C34" s="3"/>
      <c r="D34" s="3"/>
      <c r="E34" s="3"/>
    </row>
    <row r="35" s="1" customFormat="1" ht="12.75">
      <c r="A35" s="1" t="s">
        <v>97</v>
      </c>
    </row>
    <row r="36" spans="1:5" s="1" customFormat="1" ht="28.5" customHeight="1">
      <c r="A36" s="188" t="s">
        <v>107</v>
      </c>
      <c r="B36" s="188"/>
      <c r="C36" s="188"/>
      <c r="D36" s="188"/>
      <c r="E36" s="188"/>
    </row>
    <row r="37" spans="1:4" s="4" customFormat="1" ht="15.75" customHeight="1">
      <c r="A37" s="73"/>
      <c r="B37" s="43" t="s">
        <v>45</v>
      </c>
      <c r="C37" s="43" t="s">
        <v>46</v>
      </c>
      <c r="D37" s="43" t="s">
        <v>2</v>
      </c>
    </row>
    <row r="38" spans="1:4" s="4" customFormat="1" ht="16.5" customHeight="1">
      <c r="A38" s="44" t="s">
        <v>3</v>
      </c>
      <c r="B38" s="45">
        <v>5.798166</v>
      </c>
      <c r="C38" s="45">
        <v>3.372548</v>
      </c>
      <c r="D38" s="45">
        <f>SUM(B38:C38)</f>
        <v>9.170714</v>
      </c>
    </row>
    <row r="39" spans="1:4" s="4" customFormat="1" ht="16.5" customHeight="1">
      <c r="A39" s="44" t="s">
        <v>74</v>
      </c>
      <c r="B39" s="91" t="s">
        <v>10</v>
      </c>
      <c r="C39" s="91" t="s">
        <v>10</v>
      </c>
      <c r="D39" s="91" t="s">
        <v>10</v>
      </c>
    </row>
    <row r="40" spans="1:4" s="4" customFormat="1" ht="16.5" customHeight="1">
      <c r="A40" s="58" t="s">
        <v>75</v>
      </c>
      <c r="B40" s="144" t="s">
        <v>10</v>
      </c>
      <c r="C40" s="144" t="s">
        <v>10</v>
      </c>
      <c r="D40" s="91" t="s">
        <v>10</v>
      </c>
    </row>
    <row r="41" spans="1:4" s="4" customFormat="1" ht="16.5" customHeight="1">
      <c r="A41" s="46" t="s">
        <v>2</v>
      </c>
      <c r="B41" s="47">
        <f>SUM(B38:B40)</f>
        <v>5.798166</v>
      </c>
      <c r="C41" s="47">
        <f>SUM(C38:C40)</f>
        <v>3.372548</v>
      </c>
      <c r="D41" s="47">
        <f>SUM(D38:D40)</f>
        <v>9.170714</v>
      </c>
    </row>
    <row r="42" spans="1:7" ht="71.25" customHeight="1">
      <c r="A42" s="180" t="s">
        <v>108</v>
      </c>
      <c r="B42" s="180"/>
      <c r="C42" s="180"/>
      <c r="D42" s="180"/>
      <c r="E42" s="34"/>
      <c r="F42" s="34"/>
      <c r="G42" s="34"/>
    </row>
    <row r="43" spans="1:4" s="1" customFormat="1" ht="12.75">
      <c r="A43" s="1" t="s">
        <v>98</v>
      </c>
      <c r="B43" s="93"/>
      <c r="C43" s="93"/>
      <c r="D43" s="93"/>
    </row>
    <row r="44" spans="1:4" s="1" customFormat="1" ht="28.5" customHeight="1">
      <c r="A44" s="164" t="s">
        <v>144</v>
      </c>
      <c r="B44" s="164"/>
      <c r="C44" s="164"/>
      <c r="D44" s="164"/>
    </row>
    <row r="45" spans="1:4" s="4" customFormat="1" ht="15.75" customHeight="1">
      <c r="A45" s="46"/>
      <c r="B45" s="71" t="s">
        <v>45</v>
      </c>
      <c r="C45" s="71" t="s">
        <v>46</v>
      </c>
      <c r="D45" s="71" t="s">
        <v>2</v>
      </c>
    </row>
    <row r="46" spans="1:4" s="4" customFormat="1" ht="16.5" customHeight="1">
      <c r="A46" s="44" t="s">
        <v>67</v>
      </c>
      <c r="B46" s="41">
        <v>40</v>
      </c>
      <c r="C46" s="41">
        <v>17</v>
      </c>
      <c r="D46" s="41">
        <f>SUM(B46:C46)</f>
        <v>57</v>
      </c>
    </row>
    <row r="47" spans="1:4" s="4" customFormat="1" ht="12.75" customHeight="1">
      <c r="A47" s="44" t="s">
        <v>6</v>
      </c>
      <c r="B47" s="41">
        <v>221</v>
      </c>
      <c r="C47" s="41">
        <v>94</v>
      </c>
      <c r="D47" s="41">
        <f>SUM(B47:C47)</f>
        <v>315</v>
      </c>
    </row>
    <row r="48" spans="1:4" s="4" customFormat="1" ht="12.75" customHeight="1">
      <c r="A48" s="44" t="s">
        <v>5</v>
      </c>
      <c r="B48" s="41">
        <v>258</v>
      </c>
      <c r="C48" s="41">
        <v>120</v>
      </c>
      <c r="D48" s="41">
        <f>SUM(B48:C48)</f>
        <v>378</v>
      </c>
    </row>
    <row r="49" spans="1:4" s="4" customFormat="1" ht="12.75" customHeight="1">
      <c r="A49" s="44" t="s">
        <v>4</v>
      </c>
      <c r="B49" s="41">
        <v>113</v>
      </c>
      <c r="C49" s="41">
        <v>72</v>
      </c>
      <c r="D49" s="41">
        <f>SUM(B49:C49)</f>
        <v>185</v>
      </c>
    </row>
    <row r="50" spans="1:6" s="4" customFormat="1" ht="12.75">
      <c r="A50" s="44" t="s">
        <v>68</v>
      </c>
      <c r="B50" s="41">
        <v>34</v>
      </c>
      <c r="C50" s="41">
        <v>37</v>
      </c>
      <c r="D50" s="41">
        <f>SUM(B50:C50)</f>
        <v>71</v>
      </c>
      <c r="F50" s="5"/>
    </row>
    <row r="51" spans="1:5" s="4" customFormat="1" ht="16.5" customHeight="1">
      <c r="A51" s="46" t="s">
        <v>2</v>
      </c>
      <c r="B51" s="85">
        <f>SUM(B46:B50)</f>
        <v>666</v>
      </c>
      <c r="C51" s="85">
        <f>SUM(C46:C50)</f>
        <v>340</v>
      </c>
      <c r="D51" s="85">
        <f>SUM(D46:D50)</f>
        <v>1006</v>
      </c>
      <c r="E51" s="5"/>
    </row>
    <row r="52" spans="2:3" ht="8.25" customHeight="1">
      <c r="B52" s="17"/>
      <c r="C52" s="17"/>
    </row>
    <row r="53" ht="8.25" customHeight="1"/>
    <row r="54" ht="8.25" customHeight="1"/>
    <row r="55" spans="1:4" s="1" customFormat="1" ht="12.75">
      <c r="A55" s="1" t="s">
        <v>99</v>
      </c>
      <c r="B55" s="93"/>
      <c r="C55" s="93"/>
      <c r="D55" s="93"/>
    </row>
    <row r="56" spans="1:4" s="1" customFormat="1" ht="28.5" customHeight="1">
      <c r="A56" s="164" t="s">
        <v>110</v>
      </c>
      <c r="B56" s="164"/>
      <c r="C56" s="164"/>
      <c r="D56" s="164"/>
    </row>
    <row r="57" spans="1:4" s="4" customFormat="1" ht="15.75" customHeight="1">
      <c r="A57" s="71"/>
      <c r="B57" s="65" t="s">
        <v>45</v>
      </c>
      <c r="C57" s="65" t="s">
        <v>46</v>
      </c>
      <c r="D57" s="65" t="s">
        <v>2</v>
      </c>
    </row>
    <row r="58" spans="1:4" s="4" customFormat="1" ht="16.5" customHeight="1">
      <c r="A58" s="44" t="s">
        <v>67</v>
      </c>
      <c r="B58" s="92">
        <v>0.238135</v>
      </c>
      <c r="C58" s="92">
        <v>0.094555</v>
      </c>
      <c r="D58" s="45">
        <f aca="true" t="shared" si="0" ref="D58:D63">SUM(B58:C58)</f>
        <v>0.33269000000000004</v>
      </c>
    </row>
    <row r="59" spans="1:4" s="4" customFormat="1" ht="12.75" customHeight="1">
      <c r="A59" s="44" t="s">
        <v>6</v>
      </c>
      <c r="B59" s="92">
        <v>1.480955</v>
      </c>
      <c r="C59" s="92">
        <v>0.658427</v>
      </c>
      <c r="D59" s="45">
        <f t="shared" si="0"/>
        <v>2.139382</v>
      </c>
    </row>
    <row r="60" spans="1:4" s="4" customFormat="1" ht="12.75" customHeight="1">
      <c r="A60" s="44" t="s">
        <v>5</v>
      </c>
      <c r="B60" s="92">
        <v>2.435937</v>
      </c>
      <c r="C60" s="92">
        <v>1.297767</v>
      </c>
      <c r="D60" s="45">
        <f t="shared" si="0"/>
        <v>3.733704</v>
      </c>
    </row>
    <row r="61" spans="1:4" s="4" customFormat="1" ht="12.75" customHeight="1">
      <c r="A61" s="44" t="s">
        <v>4</v>
      </c>
      <c r="B61" s="92">
        <v>1.251632</v>
      </c>
      <c r="C61" s="92">
        <v>0.879112</v>
      </c>
      <c r="D61" s="45">
        <f t="shared" si="0"/>
        <v>2.130744</v>
      </c>
    </row>
    <row r="62" spans="1:6" s="4" customFormat="1" ht="12.75">
      <c r="A62" s="44" t="s">
        <v>68</v>
      </c>
      <c r="B62" s="92">
        <v>0.391507</v>
      </c>
      <c r="C62" s="92">
        <v>0.442687</v>
      </c>
      <c r="D62" s="45">
        <f t="shared" si="0"/>
        <v>0.834194</v>
      </c>
      <c r="F62" s="77"/>
    </row>
    <row r="63" spans="1:5" s="4" customFormat="1" ht="15" customHeight="1">
      <c r="A63" s="46" t="s">
        <v>2</v>
      </c>
      <c r="B63" s="47">
        <f>SUM(B58:B62)</f>
        <v>5.798166</v>
      </c>
      <c r="C63" s="47">
        <f>SUM(C58:C62)</f>
        <v>3.3725479999999997</v>
      </c>
      <c r="D63" s="50">
        <f t="shared" si="0"/>
        <v>9.170714</v>
      </c>
      <c r="E63" s="5"/>
    </row>
    <row r="64" spans="1:4" ht="24.75" customHeight="1">
      <c r="A64" s="180" t="s">
        <v>109</v>
      </c>
      <c r="B64" s="180"/>
      <c r="C64" s="180"/>
      <c r="D64" s="180"/>
    </row>
    <row r="65" ht="8.25" customHeight="1"/>
    <row r="66" ht="8.25" customHeight="1"/>
    <row r="67" ht="8.25" customHeight="1"/>
    <row r="68" spans="1:5" s="1" customFormat="1" ht="12.75" customHeight="1">
      <c r="A68" s="1" t="s">
        <v>100</v>
      </c>
      <c r="B68" s="93"/>
      <c r="C68" s="93"/>
      <c r="D68" s="93"/>
      <c r="E68" s="93"/>
    </row>
    <row r="69" spans="1:5" s="1" customFormat="1" ht="28.5" customHeight="1">
      <c r="A69" s="167" t="s">
        <v>194</v>
      </c>
      <c r="B69" s="167"/>
      <c r="C69" s="167"/>
      <c r="D69" s="167"/>
      <c r="E69" s="167"/>
    </row>
    <row r="70" spans="1:4" s="4" customFormat="1" ht="15.75" customHeight="1">
      <c r="A70" s="42"/>
      <c r="B70" s="73" t="s">
        <v>45</v>
      </c>
      <c r="C70" s="73" t="s">
        <v>46</v>
      </c>
      <c r="D70" s="73" t="s">
        <v>2</v>
      </c>
    </row>
    <row r="71" spans="1:4" s="4" customFormat="1" ht="16.5" customHeight="1">
      <c r="A71" s="44" t="s">
        <v>47</v>
      </c>
      <c r="B71" s="41">
        <v>602</v>
      </c>
      <c r="C71" s="41">
        <v>302</v>
      </c>
      <c r="D71" s="41">
        <f>SUM(B71:C71)</f>
        <v>904</v>
      </c>
    </row>
    <row r="72" spans="1:6" s="4" customFormat="1" ht="12.75" customHeight="1">
      <c r="A72" s="44" t="s">
        <v>77</v>
      </c>
      <c r="B72" s="41">
        <v>64</v>
      </c>
      <c r="C72" s="41">
        <v>38</v>
      </c>
      <c r="D72" s="41">
        <f>SUM(B72:C72)</f>
        <v>102</v>
      </c>
      <c r="F72" s="5"/>
    </row>
    <row r="73" spans="1:5" s="106" customFormat="1" ht="16.5" customHeight="1">
      <c r="A73" s="96" t="s">
        <v>2</v>
      </c>
      <c r="B73" s="85">
        <f>SUM(B71:B72)</f>
        <v>666</v>
      </c>
      <c r="C73" s="85">
        <f>SUM(C71:C72)</f>
        <v>340</v>
      </c>
      <c r="D73" s="85">
        <f>SUM(B73:C73)</f>
        <v>1006</v>
      </c>
      <c r="E73" s="107"/>
    </row>
    <row r="74" spans="1:5" s="4" customFormat="1" ht="68.25" customHeight="1">
      <c r="A74" s="180" t="s">
        <v>145</v>
      </c>
      <c r="B74" s="181"/>
      <c r="C74" s="181"/>
      <c r="D74" s="181"/>
      <c r="E74" s="81"/>
    </row>
    <row r="75" spans="2:3" ht="8.25" customHeight="1">
      <c r="B75" s="17"/>
      <c r="C75" s="17"/>
    </row>
    <row r="76" ht="8.25" customHeight="1"/>
    <row r="77" ht="8.25" customHeight="1"/>
    <row r="78" spans="1:5" s="1" customFormat="1" ht="12.75" customHeight="1">
      <c r="A78" s="1" t="s">
        <v>101</v>
      </c>
      <c r="B78" s="93"/>
      <c r="C78" s="93"/>
      <c r="D78" s="93"/>
      <c r="E78" s="93"/>
    </row>
    <row r="79" spans="1:5" s="1" customFormat="1" ht="28.5" customHeight="1">
      <c r="A79" s="188" t="s">
        <v>111</v>
      </c>
      <c r="B79" s="188"/>
      <c r="C79" s="188"/>
      <c r="D79" s="188"/>
      <c r="E79" s="188"/>
    </row>
    <row r="80" spans="1:4" s="4" customFormat="1" ht="15.75" customHeight="1">
      <c r="A80" s="73"/>
      <c r="B80" s="43" t="s">
        <v>45</v>
      </c>
      <c r="C80" s="43" t="s">
        <v>46</v>
      </c>
      <c r="D80" s="43" t="s">
        <v>2</v>
      </c>
    </row>
    <row r="81" spans="1:4" s="4" customFormat="1" ht="16.5" customHeight="1">
      <c r="A81" s="44" t="s">
        <v>47</v>
      </c>
      <c r="B81" s="45">
        <v>5.05585</v>
      </c>
      <c r="C81" s="45">
        <v>2.945808</v>
      </c>
      <c r="D81" s="45">
        <f>SUM(B81:C81)</f>
        <v>8.001658</v>
      </c>
    </row>
    <row r="82" spans="1:4" s="4" customFormat="1" ht="12.75" customHeight="1">
      <c r="A82" s="44" t="s">
        <v>77</v>
      </c>
      <c r="B82" s="45">
        <v>0.742316</v>
      </c>
      <c r="C82" s="45">
        <v>0.42674</v>
      </c>
      <c r="D82" s="45">
        <f>SUM(B82:C82)</f>
        <v>1.1690559999999999</v>
      </c>
    </row>
    <row r="83" spans="1:5" s="4" customFormat="1" ht="16.5" customHeight="1">
      <c r="A83" s="46" t="s">
        <v>2</v>
      </c>
      <c r="B83" s="47">
        <f>SUM(B81:B82)</f>
        <v>5.798166</v>
      </c>
      <c r="C83" s="47">
        <f>SUM(C81:C82)</f>
        <v>3.372548</v>
      </c>
      <c r="D83" s="47">
        <f>SUM(B83:C83)</f>
        <v>9.170714</v>
      </c>
      <c r="E83" s="5"/>
    </row>
    <row r="84" spans="1:5" s="4" customFormat="1" ht="70.5" customHeight="1">
      <c r="A84" s="180" t="s">
        <v>118</v>
      </c>
      <c r="B84" s="181"/>
      <c r="C84" s="181"/>
      <c r="D84" s="181"/>
      <c r="E84" s="89"/>
    </row>
    <row r="85" spans="1:4" s="20" customFormat="1" ht="12.75" customHeight="1">
      <c r="A85" s="19"/>
      <c r="C85" s="16"/>
      <c r="D85" s="16"/>
    </row>
    <row r="86" spans="3:4" ht="16.5" customHeight="1">
      <c r="C86" s="16"/>
      <c r="D86" s="16"/>
    </row>
    <row r="87" spans="1:4" ht="12.75">
      <c r="A87" s="20"/>
      <c r="B87" s="20"/>
      <c r="C87" s="16"/>
      <c r="D87" s="16"/>
    </row>
    <row r="88" ht="16.5" customHeight="1"/>
    <row r="90" ht="16.5" customHeight="1"/>
    <row r="92" ht="16.5" customHeight="1"/>
    <row r="94" ht="15.75" customHeight="1">
      <c r="E94" s="4"/>
    </row>
    <row r="95" ht="12.75">
      <c r="E95" s="5"/>
    </row>
    <row r="96" ht="12.75">
      <c r="E96" s="5"/>
    </row>
    <row r="97" ht="12.75">
      <c r="E97" s="16"/>
    </row>
  </sheetData>
  <sheetProtection/>
  <mergeCells count="15">
    <mergeCell ref="A79:E79"/>
    <mergeCell ref="A84:D84"/>
    <mergeCell ref="A44:D44"/>
    <mergeCell ref="A56:D56"/>
    <mergeCell ref="A69:E69"/>
    <mergeCell ref="A74:D74"/>
    <mergeCell ref="A64:D64"/>
    <mergeCell ref="A13:D13"/>
    <mergeCell ref="A31:D31"/>
    <mergeCell ref="A42:D42"/>
    <mergeCell ref="A2:D2"/>
    <mergeCell ref="A25:E25"/>
    <mergeCell ref="A36:E36"/>
    <mergeCell ref="A8:G8"/>
    <mergeCell ref="A20:D20"/>
  </mergeCells>
  <printOptions/>
  <pageMargins left="0.7874015748031497" right="0.7874015748031497" top="0.984251968503937" bottom="0.3937007874015748" header="0.5118110236220472" footer="0.5118110236220472"/>
  <pageSetup firstPageNumber="19" useFirstPageNumber="1" horizontalDpi="600" verticalDpi="600" orientation="portrait" paperSize="9" scale="97" r:id="rId1"/>
  <headerFooter alignWithMargins="0">
    <oddHeader>&amp;L&amp;"Arial,Fet"&amp;12
&amp;"Arial,Normal"&amp;10
&amp;R&amp;"Arial,Fet"&amp;12Studiehjälp, kalenderår
</oddHead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2011-03-31T09:00:32Z</cp:lastPrinted>
  <dcterms:created xsi:type="dcterms:W3CDTF">2001-01-31T15:54:29Z</dcterms:created>
  <dcterms:modified xsi:type="dcterms:W3CDTF">2011-03-31T09:05:00Z</dcterms:modified>
  <cp:category/>
  <cp:version/>
  <cp:contentType/>
  <cp:contentStatus/>
</cp:coreProperties>
</file>