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0" windowWidth="12540" windowHeight="12930" tabRatio="884" activeTab="0"/>
  </bookViews>
  <sheets>
    <sheet name="1 Översikt" sheetId="1" r:id="rId1"/>
  </sheets>
  <externalReferences>
    <externalReference r:id="rId4"/>
    <externalReference r:id="rId5"/>
    <externalReference r:id="rId6"/>
    <externalReference r:id="rId7"/>
    <externalReference r:id="rId8"/>
    <externalReference r:id="rId9"/>
  </externalReferences>
  <definedNames>
    <definedName name="wrn.Test._.2." hidden="1">{#N/A,#N/A,TRUE,"Shj kalenderhalv?r ";#N/A,#N/A,TRUE,"Shj kalender?r";#N/A,#N/A,TRUE,"Shj l?s?r";#N/A,#N/A,TRUE,"Sm kalenderhalv?r";#N/A,#N/A,TRUE,"Sm kalender?r ";#N/A,#N/A,TRUE,"Sm l?s?r";#N/A,#N/A,TRUE,"Vux kalenderhalv?r";#N/A,#N/A,TRUE,"Vux kalender?r";#N/A,#N/A,TRUE,"Vux l?s?r"}</definedName>
    <definedName name="wrn.test._.år1." hidden="1">{#N/A,#N/A,TRUE,"Shj kalenderhalv?r ";#N/A,#N/A,TRUE,"Shj kalender?r";#N/A,#N/A,TRUE,"Shj l?s?r"}</definedName>
  </definedNames>
  <calcPr fullCalcOnLoad="1"/>
</workbook>
</file>

<file path=xl/sharedStrings.xml><?xml version="1.0" encoding="utf-8"?>
<sst xmlns="http://schemas.openxmlformats.org/spreadsheetml/2006/main" count="23" uniqueCount="23">
  <si>
    <t>Grundskolenivå</t>
  </si>
  <si>
    <t>Eftergymnasial nivå</t>
  </si>
  <si>
    <t>Totalt</t>
  </si>
  <si>
    <t>Gymnasienivå</t>
  </si>
  <si>
    <t>1     Översikt</t>
  </si>
  <si>
    <t>Tabell 1:1</t>
  </si>
  <si>
    <t>Antal studiestödstagare och utbetalda belopp, miljoner kronor, 2009</t>
  </si>
  <si>
    <t xml:space="preserve">Anslag/studiestöd
</t>
  </si>
  <si>
    <t xml:space="preserve">Kvinnor
</t>
  </si>
  <si>
    <t xml:space="preserve">Män
</t>
  </si>
  <si>
    <t xml:space="preserve">Utbetalt 
bidrag, 
mnkr
</t>
  </si>
  <si>
    <t>Utbetalt tilläggs-bidrag, mnkr</t>
  </si>
  <si>
    <t xml:space="preserve">Utbetalt
lån,
mnkr
</t>
  </si>
  <si>
    <t>Sverige</t>
  </si>
  <si>
    <t>Utland</t>
  </si>
  <si>
    <t>Utlandsstudier</t>
  </si>
  <si>
    <t>Studiemedelsräntor och 
avskrivningar</t>
  </si>
  <si>
    <t xml:space="preserve">Bidrag till kostnader vid 
viss gymnasieutbildning </t>
  </si>
  <si>
    <r>
      <t>Totalt antal</t>
    </r>
    <r>
      <rPr>
        <vertAlign val="superscript"/>
        <sz val="9"/>
        <rFont val="Arial"/>
        <family val="2"/>
      </rPr>
      <t>1</t>
    </r>
  </si>
  <si>
    <r>
      <t>Inbetald
ståp.avg.</t>
    </r>
    <r>
      <rPr>
        <vertAlign val="superscript"/>
        <sz val="9"/>
        <rFont val="Arial"/>
        <family val="2"/>
      </rPr>
      <t>2</t>
    </r>
    <r>
      <rPr>
        <sz val="9"/>
        <rFont val="Arial"/>
        <family val="0"/>
      </rPr>
      <t xml:space="preserve">,
 mnkr
</t>
    </r>
  </si>
  <si>
    <r>
      <t>Studiehjälp</t>
    </r>
    <r>
      <rPr>
        <b/>
        <vertAlign val="superscript"/>
        <sz val="9"/>
        <rFont val="Arial"/>
        <family val="2"/>
      </rPr>
      <t>3</t>
    </r>
    <r>
      <rPr>
        <b/>
        <sz val="9"/>
        <rFont val="Arial"/>
        <family val="2"/>
      </rPr>
      <t xml:space="preserve">, </t>
    </r>
    <r>
      <rPr>
        <sz val="9"/>
        <rFont val="Arial"/>
        <family val="2"/>
      </rPr>
      <t>varav</t>
    </r>
  </si>
  <si>
    <r>
      <t>Studiemedel</t>
    </r>
    <r>
      <rPr>
        <b/>
        <vertAlign val="superscript"/>
        <sz val="9"/>
        <rFont val="Arial"/>
        <family val="2"/>
      </rPr>
      <t>3</t>
    </r>
    <r>
      <rPr>
        <b/>
        <sz val="9"/>
        <rFont val="Arial"/>
        <family val="2"/>
      </rPr>
      <t xml:space="preserve">, </t>
    </r>
    <r>
      <rPr>
        <sz val="9"/>
        <rFont val="Arial"/>
        <family val="2"/>
      </rPr>
      <t>varav</t>
    </r>
  </si>
  <si>
    <r>
      <t>1   Bruttoräknat antal. När antalet studiestödstagare summeras uppstår dubbelräkning mellan stödformer och 
     utbildningsnivåer, eftersom en stödtagare kan ha studerat på flera nivåer och med olika studiestöd under året.             
     Totalt nettoräknat antal studerande som har fått studiestöd under 2009 är</t>
    </r>
    <r>
      <rPr>
        <sz val="8.5"/>
        <color indexed="10"/>
        <rFont val="Arial"/>
        <family val="2"/>
      </rPr>
      <t xml:space="preserve"> </t>
    </r>
    <r>
      <rPr>
        <sz val="8.5"/>
        <rFont val="Arial"/>
        <family val="2"/>
      </rPr>
      <t xml:space="preserve">904 038 </t>
    </r>
    <r>
      <rPr>
        <sz val="8.5"/>
        <rFont val="Arial"/>
        <family val="0"/>
      </rPr>
      <t>personer.
2   Inbetald preliminär statlig ålderspensionsavgift. Avgiften är procentuellt fördelad på utbildningsnivåer  
     utifrån de belopp som har betalats ut i studiestöd för respektive nivå. 
3   Utbetalda belopp är hämtade från CSN:s produktionssystem, vilket skiljer sig marginellt mot utfallet enligt
     ekonomisystemet.</t>
    </r>
  </si>
</sst>
</file>

<file path=xl/styles.xml><?xml version="1.0" encoding="utf-8"?>
<styleSheet xmlns="http://schemas.openxmlformats.org/spreadsheetml/2006/main">
  <numFmts count="3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 00"/>
    <numFmt numFmtId="165" formatCode="#,##0.0"/>
    <numFmt numFmtId="166" formatCode="0.0"/>
    <numFmt numFmtId="167" formatCode="0.0000"/>
    <numFmt numFmtId="168" formatCode="0.000"/>
    <numFmt numFmtId="169" formatCode="_-* #,##0.0\ _k_r_-;\-* #,##0.0\ _k_r_-;_-* &quot;-&quot;??\ _k_r_-;_-@_-"/>
    <numFmt numFmtId="170" formatCode="0.00000"/>
    <numFmt numFmtId="171" formatCode="#,##0.000"/>
    <numFmt numFmtId="172" formatCode="_-* #,##0.0\ _k_r_-;\-* #,##0.0\ _k_r_-;_-* &quot;-&quot;?\ _k_r_-;_-@_-"/>
    <numFmt numFmtId="173" formatCode="#,##0.0000"/>
    <numFmt numFmtId="174" formatCode="#,##0.00000"/>
    <numFmt numFmtId="175" formatCode="#,##0.000000"/>
    <numFmt numFmtId="176" formatCode="#,##0.0000000"/>
    <numFmt numFmtId="177" formatCode="0.0%"/>
    <numFmt numFmtId="178" formatCode="0.0\ %"/>
    <numFmt numFmtId="179" formatCode="0\ %"/>
    <numFmt numFmtId="180" formatCode="_-* #,##0\ _k_r_-;\-* #,##0\ _k_r_-;_-* &quot;-&quot;??\ _k_r_-;_-@_-"/>
    <numFmt numFmtId="181" formatCode="&quot;Ja&quot;;&quot;Ja&quot;;&quot;Nej&quot;"/>
    <numFmt numFmtId="182" formatCode="&quot;Sant&quot;;&quot;Sant&quot;;&quot;Falskt&quot;"/>
    <numFmt numFmtId="183" formatCode="&quot;På&quot;;&quot;På&quot;;&quot;Av&quot;"/>
    <numFmt numFmtId="184" formatCode="[$€-2]\ #,##0.00_);[Red]\([$€-2]\ #,##0.00\)"/>
    <numFmt numFmtId="185" formatCode="#,##0.0;&quot;-&quot;#,##0.0"/>
    <numFmt numFmtId="186" formatCode="0.000000"/>
    <numFmt numFmtId="187" formatCode="0.0000000"/>
    <numFmt numFmtId="188" formatCode="0.00000000"/>
    <numFmt numFmtId="189" formatCode="0.000000000"/>
    <numFmt numFmtId="190" formatCode="0.0000000000"/>
  </numFmts>
  <fonts count="31">
    <font>
      <sz val="10"/>
      <name val="Arial"/>
      <family val="0"/>
    </font>
    <font>
      <b/>
      <sz val="10"/>
      <name val="Arial"/>
      <family val="2"/>
    </font>
    <font>
      <sz val="8.5"/>
      <name val="Arial"/>
      <family val="2"/>
    </font>
    <font>
      <sz val="9"/>
      <name val="Arial"/>
      <family val="2"/>
    </font>
    <font>
      <b/>
      <sz val="9"/>
      <name val="Arial"/>
      <family val="2"/>
    </font>
    <font>
      <u val="single"/>
      <sz val="10"/>
      <color indexed="12"/>
      <name val="Arial"/>
      <family val="2"/>
    </font>
    <font>
      <u val="single"/>
      <sz val="10"/>
      <color indexed="36"/>
      <name val="Arial"/>
      <family val="2"/>
    </font>
    <font>
      <b/>
      <sz val="14"/>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8"/>
      <name val="Arial"/>
      <family val="0"/>
    </font>
    <font>
      <vertAlign val="superscript"/>
      <sz val="9"/>
      <name val="Arial"/>
      <family val="2"/>
    </font>
    <font>
      <b/>
      <vertAlign val="superscript"/>
      <sz val="9"/>
      <name val="Arial"/>
      <family val="2"/>
    </font>
    <font>
      <b/>
      <sz val="9"/>
      <color indexed="10"/>
      <name val="Arial"/>
      <family val="2"/>
    </font>
    <font>
      <sz val="9"/>
      <color indexed="10"/>
      <name val="Arial"/>
      <family val="2"/>
    </font>
    <font>
      <sz val="8.5"/>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s>
  <borders count="1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0" fillId="16" borderId="1" applyNumberFormat="0" applyFont="0" applyAlignment="0" applyProtection="0"/>
    <xf numFmtId="0" fontId="10" fillId="17" borderId="2" applyNumberFormat="0" applyAlignment="0" applyProtection="0"/>
    <xf numFmtId="0" fontId="11" fillId="4" borderId="0" applyNumberFormat="0" applyBorder="0" applyAlignment="0" applyProtection="0"/>
    <xf numFmtId="0" fontId="12" fillId="3"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6"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4" fillId="7" borderId="2" applyNumberFormat="0" applyAlignment="0" applyProtection="0"/>
    <xf numFmtId="0" fontId="15" fillId="22" borderId="3" applyNumberFormat="0" applyAlignment="0" applyProtection="0"/>
    <xf numFmtId="0" fontId="16" fillId="0" borderId="4" applyNumberFormat="0" applyFill="0" applyAlignment="0" applyProtection="0"/>
    <xf numFmtId="0" fontId="17" fillId="23"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cellStyleXfs>
  <cellXfs count="41">
    <xf numFmtId="0" fontId="0" fillId="0" borderId="0" xfId="0" applyAlignment="1">
      <alignment/>
    </xf>
    <xf numFmtId="0" fontId="1" fillId="0" borderId="0" xfId="0" applyFont="1" applyAlignment="1">
      <alignment/>
    </xf>
    <xf numFmtId="3" fontId="3" fillId="0" borderId="0" xfId="0" applyNumberFormat="1" applyFont="1" applyAlignment="1">
      <alignment/>
    </xf>
    <xf numFmtId="0" fontId="4" fillId="0" borderId="10" xfId="0" applyFont="1" applyBorder="1" applyAlignment="1">
      <alignment/>
    </xf>
    <xf numFmtId="0" fontId="4" fillId="0" borderId="0" xfId="0" applyFont="1" applyBorder="1" applyAlignment="1">
      <alignment/>
    </xf>
    <xf numFmtId="0" fontId="3" fillId="0" borderId="0" xfId="0" applyFont="1" applyBorder="1" applyAlignment="1">
      <alignment horizontal="left"/>
    </xf>
    <xf numFmtId="0" fontId="3" fillId="0" borderId="11" xfId="0" applyFont="1" applyBorder="1" applyAlignment="1">
      <alignment vertical="top" wrapText="1"/>
    </xf>
    <xf numFmtId="49" fontId="3" fillId="0" borderId="11" xfId="0" applyNumberFormat="1" applyFont="1" applyBorder="1" applyAlignment="1">
      <alignment horizontal="right" vertical="top" wrapText="1"/>
    </xf>
    <xf numFmtId="0" fontId="3" fillId="0" borderId="11" xfId="0" applyFont="1" applyBorder="1" applyAlignment="1">
      <alignment horizontal="right" vertical="top" wrapText="1"/>
    </xf>
    <xf numFmtId="0" fontId="4" fillId="0" borderId="0" xfId="0" applyFont="1" applyBorder="1" applyAlignment="1">
      <alignment wrapText="1"/>
    </xf>
    <xf numFmtId="3" fontId="4" fillId="0" borderId="0" xfId="0" applyNumberFormat="1" applyFont="1" applyBorder="1" applyAlignment="1">
      <alignment horizontal="right" wrapText="1"/>
    </xf>
    <xf numFmtId="9" fontId="28" fillId="0" borderId="0" xfId="50" applyFont="1" applyAlignment="1">
      <alignment/>
    </xf>
    <xf numFmtId="165" fontId="4" fillId="0" borderId="0" xfId="0" applyNumberFormat="1" applyFont="1" applyFill="1" applyBorder="1" applyAlignment="1">
      <alignment horizontal="right" wrapText="1"/>
    </xf>
    <xf numFmtId="0" fontId="29" fillId="0" borderId="0" xfId="0" applyFont="1" applyBorder="1" applyAlignment="1">
      <alignment horizontal="right" wrapText="1"/>
    </xf>
    <xf numFmtId="0" fontId="3" fillId="0" borderId="0" xfId="0" applyFont="1" applyBorder="1" applyAlignment="1">
      <alignment horizontal="left"/>
    </xf>
    <xf numFmtId="179" fontId="3" fillId="0" borderId="0" xfId="50" applyNumberFormat="1" applyFont="1" applyAlignment="1">
      <alignment/>
    </xf>
    <xf numFmtId="165" fontId="3" fillId="0" borderId="0" xfId="0" applyNumberFormat="1" applyFont="1" applyAlignment="1">
      <alignment/>
    </xf>
    <xf numFmtId="165" fontId="29" fillId="0" borderId="0" xfId="0" applyNumberFormat="1" applyFont="1" applyAlignment="1">
      <alignment/>
    </xf>
    <xf numFmtId="0" fontId="0" fillId="0" borderId="0" xfId="0" applyFont="1" applyAlignment="1">
      <alignment/>
    </xf>
    <xf numFmtId="179" fontId="3" fillId="0" borderId="0" xfId="50" applyNumberFormat="1" applyFont="1" applyAlignment="1">
      <alignment horizontal="right"/>
    </xf>
    <xf numFmtId="3" fontId="4" fillId="0" borderId="0" xfId="0" applyNumberFormat="1" applyFont="1" applyAlignment="1">
      <alignment/>
    </xf>
    <xf numFmtId="3" fontId="28" fillId="0" borderId="0" xfId="0" applyNumberFormat="1" applyFont="1" applyAlignment="1">
      <alignment/>
    </xf>
    <xf numFmtId="165" fontId="4" fillId="0" borderId="0" xfId="0" applyNumberFormat="1" applyFont="1" applyFill="1" applyAlignment="1">
      <alignment/>
    </xf>
    <xf numFmtId="0" fontId="1" fillId="0" borderId="0" xfId="0" applyFont="1" applyFill="1" applyAlignment="1">
      <alignment/>
    </xf>
    <xf numFmtId="3" fontId="3" fillId="0" borderId="0" xfId="0" applyNumberFormat="1" applyFont="1" applyFill="1" applyAlignment="1">
      <alignment/>
    </xf>
    <xf numFmtId="179" fontId="3" fillId="0" borderId="0" xfId="50" applyNumberFormat="1" applyFont="1" applyFill="1" applyAlignment="1">
      <alignment/>
    </xf>
    <xf numFmtId="165" fontId="3" fillId="0" borderId="0" xfId="0" applyNumberFormat="1" applyFont="1" applyFill="1" applyAlignment="1">
      <alignment/>
    </xf>
    <xf numFmtId="165" fontId="0" fillId="0" borderId="0" xfId="0" applyNumberFormat="1" applyAlignment="1">
      <alignment/>
    </xf>
    <xf numFmtId="0" fontId="4" fillId="0" borderId="0" xfId="0" applyFont="1" applyBorder="1" applyAlignment="1">
      <alignment horizontal="left" wrapText="1"/>
    </xf>
    <xf numFmtId="165" fontId="4" fillId="0" borderId="0" xfId="0" applyNumberFormat="1" applyFont="1" applyAlignment="1">
      <alignment/>
    </xf>
    <xf numFmtId="165" fontId="28" fillId="0" borderId="0" xfId="0" applyNumberFormat="1" applyFont="1" applyAlignment="1">
      <alignment/>
    </xf>
    <xf numFmtId="0" fontId="4" fillId="0" borderId="0" xfId="0" applyFont="1" applyAlignment="1">
      <alignment horizontal="left" wrapText="1"/>
    </xf>
    <xf numFmtId="179" fontId="4" fillId="0" borderId="0" xfId="0" applyNumberFormat="1" applyFont="1" applyAlignment="1">
      <alignment/>
    </xf>
    <xf numFmtId="3" fontId="4" fillId="0" borderId="10" xfId="0" applyNumberFormat="1" applyFont="1" applyBorder="1" applyAlignment="1">
      <alignment/>
    </xf>
    <xf numFmtId="165" fontId="4" fillId="0" borderId="10" xfId="0" applyNumberFormat="1" applyFont="1" applyBorder="1" applyAlignment="1">
      <alignment/>
    </xf>
    <xf numFmtId="178" fontId="0" fillId="0" borderId="0" xfId="0" applyNumberFormat="1" applyAlignment="1">
      <alignment/>
    </xf>
    <xf numFmtId="0" fontId="2" fillId="0" borderId="12" xfId="0" applyFont="1" applyBorder="1" applyAlignment="1">
      <alignment wrapText="1"/>
    </xf>
    <xf numFmtId="0" fontId="1" fillId="0" borderId="10" xfId="0" applyFont="1" applyBorder="1" applyAlignment="1">
      <alignment horizontal="left" wrapText="1"/>
    </xf>
    <xf numFmtId="0" fontId="7" fillId="0" borderId="0" xfId="0" applyFont="1" applyAlignment="1">
      <alignment wrapText="1"/>
    </xf>
    <xf numFmtId="0" fontId="0" fillId="0" borderId="0" xfId="0" applyAlignment="1">
      <alignment wrapText="1"/>
    </xf>
    <xf numFmtId="0" fontId="0" fillId="0" borderId="0" xfId="0"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6%20%20%20%20%20%20Utl&#228;ndska%20medborgar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20%20%20%20%20Studiehj&#228;lp%20-%20kalender&#229;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20%20%20%20%20Studiemedel%20-%20kalender&#229;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3%20%20%20%20%20Studiemedel%20-%20kalenderhalv&#229;r.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4%20%20%20%20%20Bidrag%20till%20kostnader%20vid%20viss%20gymnasieutbildning%20(Rg-bidrag).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20%20%20%20%20Studiehj&#228;lp%20-%20kalenderhalv&#229;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Utländska medborgar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 Studiehjälp år"/>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 Studiemedel år"/>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3 Studiemedel halvå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4 Rg-bidrag "/>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2 Studiehjälp halvå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
  <dimension ref="A1:L22"/>
  <sheetViews>
    <sheetView tabSelected="1" zoomScalePageLayoutView="0" workbookViewId="0" topLeftCell="A1">
      <selection activeCell="G2" sqref="G2"/>
    </sheetView>
  </sheetViews>
  <sheetFormatPr defaultColWidth="9.140625" defaultRowHeight="12.75"/>
  <cols>
    <col min="1" max="1" width="22.57421875" style="0" customWidth="1"/>
    <col min="2" max="2" width="10.7109375" style="0" customWidth="1"/>
    <col min="3" max="3" width="8.7109375" style="0" customWidth="1"/>
    <col min="4" max="4" width="8.421875" style="0" customWidth="1"/>
    <col min="5" max="5" width="10.7109375" style="0" customWidth="1"/>
    <col min="6" max="6" width="10.8515625" style="0" customWidth="1"/>
    <col min="7" max="7" width="6.7109375" style="0" customWidth="1"/>
    <col min="8" max="8" width="10.7109375" style="0" customWidth="1"/>
  </cols>
  <sheetData>
    <row r="1" spans="1:5" ht="18.75" customHeight="1">
      <c r="A1" s="38" t="s">
        <v>4</v>
      </c>
      <c r="B1" s="39"/>
      <c r="C1" s="40"/>
      <c r="D1" s="40"/>
      <c r="E1" s="40"/>
    </row>
    <row r="3" spans="1:2" ht="12.75">
      <c r="A3" s="1" t="s">
        <v>5</v>
      </c>
      <c r="B3" s="1"/>
    </row>
    <row r="4" spans="1:8" ht="12.75" customHeight="1">
      <c r="A4" s="37" t="s">
        <v>6</v>
      </c>
      <c r="B4" s="37"/>
      <c r="C4" s="37"/>
      <c r="D4" s="37"/>
      <c r="E4" s="37"/>
      <c r="F4" s="37"/>
      <c r="G4" s="37"/>
      <c r="H4" s="37"/>
    </row>
    <row r="5" spans="1:8" ht="52.5" customHeight="1">
      <c r="A5" s="6" t="s">
        <v>7</v>
      </c>
      <c r="B5" s="7" t="s">
        <v>18</v>
      </c>
      <c r="C5" s="7" t="s">
        <v>8</v>
      </c>
      <c r="D5" s="7" t="s">
        <v>9</v>
      </c>
      <c r="E5" s="8" t="s">
        <v>10</v>
      </c>
      <c r="F5" s="8" t="s">
        <v>19</v>
      </c>
      <c r="G5" s="8" t="s">
        <v>11</v>
      </c>
      <c r="H5" s="8" t="s">
        <v>12</v>
      </c>
    </row>
    <row r="6" spans="1:8" ht="16.5" customHeight="1">
      <c r="A6" s="9" t="s">
        <v>20</v>
      </c>
      <c r="B6" s="10">
        <f>SUM(B7:B8)</f>
        <v>490830</v>
      </c>
      <c r="C6" s="11"/>
      <c r="D6" s="11"/>
      <c r="E6" s="12">
        <f>SUM(E7:E8)</f>
        <v>4052.113524561</v>
      </c>
      <c r="F6" s="13"/>
      <c r="G6" s="13"/>
      <c r="H6" s="13"/>
    </row>
    <row r="7" spans="1:8" s="18" customFormat="1" ht="16.5" customHeight="1">
      <c r="A7" s="14" t="s">
        <v>13</v>
      </c>
      <c r="B7" s="2">
        <v>489884</v>
      </c>
      <c r="C7" s="15">
        <v>0.48608854341027674</v>
      </c>
      <c r="D7" s="15">
        <v>0.5139114565897233</v>
      </c>
      <c r="E7" s="16">
        <v>4043.0882435609997</v>
      </c>
      <c r="F7" s="17"/>
      <c r="G7" s="17"/>
      <c r="H7" s="17"/>
    </row>
    <row r="8" spans="1:8" ht="13.5" customHeight="1">
      <c r="A8" s="5" t="s">
        <v>14</v>
      </c>
      <c r="B8" s="2">
        <v>946</v>
      </c>
      <c r="C8" s="19">
        <v>0.6807610993657506</v>
      </c>
      <c r="D8" s="19">
        <v>0.3192389006342495</v>
      </c>
      <c r="E8" s="16">
        <v>9.025281</v>
      </c>
      <c r="F8" s="17"/>
      <c r="G8" s="17"/>
      <c r="H8" s="17"/>
    </row>
    <row r="9" spans="1:12" s="1" customFormat="1" ht="16.5" customHeight="1">
      <c r="A9" s="4" t="s">
        <v>21</v>
      </c>
      <c r="B9" s="20">
        <f>SUM(B10:B13)</f>
        <v>479202</v>
      </c>
      <c r="C9" s="21"/>
      <c r="D9" s="21"/>
      <c r="E9" s="22">
        <f>SUM(E10:E13)</f>
        <v>8975.747415714</v>
      </c>
      <c r="F9" s="22">
        <v>1938.892</v>
      </c>
      <c r="G9" s="22">
        <f>SUM(G10:G13)</f>
        <v>387.46463515799996</v>
      </c>
      <c r="H9" s="22">
        <f>SUM(H10:H13)</f>
        <v>11648.812024753</v>
      </c>
      <c r="L9" s="23"/>
    </row>
    <row r="10" spans="1:10" ht="13.5" customHeight="1">
      <c r="A10" s="5" t="s">
        <v>0</v>
      </c>
      <c r="B10" s="24">
        <v>24156</v>
      </c>
      <c r="C10" s="25">
        <v>0.7112518628912071</v>
      </c>
      <c r="D10" s="25">
        <v>0.288748137108793</v>
      </c>
      <c r="E10" s="26">
        <v>463.902111711</v>
      </c>
      <c r="F10" s="26">
        <f>(E10/$E$9)*$F$9</f>
        <v>100.20960389380726</v>
      </c>
      <c r="G10" s="26">
        <v>43.322327998</v>
      </c>
      <c r="H10" s="26">
        <v>97.691262032</v>
      </c>
      <c r="J10" s="27"/>
    </row>
    <row r="11" spans="1:8" ht="13.5" customHeight="1">
      <c r="A11" s="5" t="s">
        <v>3</v>
      </c>
      <c r="B11" s="24">
        <v>104735</v>
      </c>
      <c r="C11" s="25">
        <v>0.6222657182412756</v>
      </c>
      <c r="D11" s="25">
        <v>0.3777342817587244</v>
      </c>
      <c r="E11" s="26">
        <v>1896.335265914</v>
      </c>
      <c r="F11" s="26">
        <f>(E11/$E$9)*$F$9</f>
        <v>409.63600089297375</v>
      </c>
      <c r="G11" s="26">
        <v>115.645164004</v>
      </c>
      <c r="H11" s="26">
        <v>1304.081548201</v>
      </c>
    </row>
    <row r="12" spans="1:8" ht="13.5" customHeight="1">
      <c r="A12" s="5" t="s">
        <v>1</v>
      </c>
      <c r="B12" s="24">
        <v>320931</v>
      </c>
      <c r="C12" s="25">
        <v>0.5908746739953448</v>
      </c>
      <c r="D12" s="25">
        <v>0.40912532600465523</v>
      </c>
      <c r="E12" s="26">
        <v>6153.555127627</v>
      </c>
      <c r="F12" s="26">
        <f>(E12/$E$9)*$F$9</f>
        <v>1329.2574151125307</v>
      </c>
      <c r="G12" s="26">
        <v>226.531261184</v>
      </c>
      <c r="H12" s="26">
        <v>8565.736868219</v>
      </c>
    </row>
    <row r="13" spans="1:8" ht="13.5" customHeight="1">
      <c r="A13" s="5" t="s">
        <v>15</v>
      </c>
      <c r="B13" s="2">
        <v>29380</v>
      </c>
      <c r="C13" s="15">
        <v>0.59925119128659</v>
      </c>
      <c r="D13" s="15">
        <v>0.4007488087134105</v>
      </c>
      <c r="E13" s="26">
        <v>461.95491046200004</v>
      </c>
      <c r="F13" s="26">
        <f>(E13/$E$9)*$F$9</f>
        <v>99.78898010068824</v>
      </c>
      <c r="G13" s="26">
        <v>1.965881972</v>
      </c>
      <c r="H13" s="26">
        <v>1681.302346301</v>
      </c>
    </row>
    <row r="14" spans="1:8" s="1" customFormat="1" ht="28.5" customHeight="1">
      <c r="A14" s="28" t="s">
        <v>16</v>
      </c>
      <c r="B14" s="21"/>
      <c r="C14" s="21"/>
      <c r="D14" s="21"/>
      <c r="E14" s="29">
        <v>5578.07804648</v>
      </c>
      <c r="F14" s="30"/>
      <c r="G14" s="30"/>
      <c r="H14" s="30"/>
    </row>
    <row r="15" spans="1:8" s="1" customFormat="1" ht="28.5" customHeight="1">
      <c r="A15" s="31" t="s">
        <v>17</v>
      </c>
      <c r="B15" s="20">
        <v>501</v>
      </c>
      <c r="C15" s="32">
        <v>0.500998003992016</v>
      </c>
      <c r="D15" s="32">
        <v>0.499001996007984</v>
      </c>
      <c r="E15" s="29">
        <v>44.89256969</v>
      </c>
      <c r="F15" s="30"/>
      <c r="G15" s="30"/>
      <c r="H15" s="30"/>
    </row>
    <row r="16" spans="1:8" s="1" customFormat="1" ht="16.5" customHeight="1">
      <c r="A16" s="3" t="s">
        <v>2</v>
      </c>
      <c r="B16" s="33">
        <f>B6+B9+B15</f>
        <v>970533</v>
      </c>
      <c r="C16" s="34"/>
      <c r="D16" s="34"/>
      <c r="E16" s="34">
        <f>E6+E9+E14+E15</f>
        <v>18650.831556445002</v>
      </c>
      <c r="F16" s="34">
        <f>F9</f>
        <v>1938.892</v>
      </c>
      <c r="G16" s="34">
        <f>G9</f>
        <v>387.46463515799996</v>
      </c>
      <c r="H16" s="34">
        <f>H7+H9+H14+H15</f>
        <v>11648.812024753</v>
      </c>
    </row>
    <row r="17" spans="1:8" ht="82.5" customHeight="1">
      <c r="A17" s="36" t="s">
        <v>22</v>
      </c>
      <c r="B17" s="36"/>
      <c r="C17" s="36"/>
      <c r="D17" s="36"/>
      <c r="E17" s="36"/>
      <c r="F17" s="36"/>
      <c r="G17" s="36"/>
      <c r="H17" s="36"/>
    </row>
    <row r="22" ht="12.75">
      <c r="C22" s="35"/>
    </row>
  </sheetData>
  <sheetProtection/>
  <mergeCells count="3">
    <mergeCell ref="A1:E1"/>
    <mergeCell ref="A17:H17"/>
    <mergeCell ref="A4:H4"/>
  </mergeCells>
  <printOptions/>
  <pageMargins left="0.7874015748031497" right="0.3937007874015748" top="0.984251968503937" bottom="0.984251968503937" header="0.3937007874015748" footer="0.5118110236220472"/>
  <pageSetup firstPageNumber="17" useFirstPageNumber="1" horizontalDpi="600" verticalDpi="600" orientation="portrait" paperSize="9" r:id="rId1"/>
  <headerFooter alignWithMargins="0">
    <oddHeader>&amp;R&amp;"Arial,Fet"&amp;12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Monica Lindquist</cp:lastModifiedBy>
  <cp:lastPrinted>2010-03-30T12:09:50Z</cp:lastPrinted>
  <dcterms:created xsi:type="dcterms:W3CDTF">2001-01-31T15:54:29Z</dcterms:created>
  <dcterms:modified xsi:type="dcterms:W3CDTF">2010-03-30T12:24:32Z</dcterms:modified>
  <cp:category/>
  <cp:version/>
  <cp:contentType/>
  <cp:contentStatus/>
</cp:coreProperties>
</file>