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570" windowHeight="12915" tabRatio="828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</sheets>
  <definedNames>
    <definedName name="_xlnm.Print_Area" localSheetId="0">'5.1'!$A$1:$O$13</definedName>
    <definedName name="_xlnm.Print_Area" localSheetId="1">'5.2'!$A$1:$K$16</definedName>
    <definedName name="_xlnm.Print_Area" localSheetId="2">'5.3'!$A$1:$M$19</definedName>
    <definedName name="_xlnm.Print_Area" localSheetId="3">'5.4'!$A$1:$N$41</definedName>
    <definedName name="_xlnm.Print_Area" localSheetId="4">'5.5'!$A$1:$S$50</definedName>
    <definedName name="_xlnm.Print_Area" localSheetId="6">'5.7'!$A$1:$G$29</definedName>
    <definedName name="_xlnm.Print_Area" localSheetId="7">'5.8'!$A$1:$I$30</definedName>
  </definedNames>
  <calcPr fullCalcOnLoad="1"/>
</workbook>
</file>

<file path=xl/sharedStrings.xml><?xml version="1.0" encoding="utf-8"?>
<sst xmlns="http://schemas.openxmlformats.org/spreadsheetml/2006/main" count="239" uniqueCount="112">
  <si>
    <t>Antal personer</t>
  </si>
  <si>
    <t>Män</t>
  </si>
  <si>
    <t>Kvinnor</t>
  </si>
  <si>
    <t>Antal</t>
  </si>
  <si>
    <t>%</t>
  </si>
  <si>
    <t>Ålder</t>
  </si>
  <si>
    <t>Totalt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</si>
  <si>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</si>
  <si>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</si>
  <si>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</si>
  <si>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</si>
  <si>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</si>
  <si>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</si>
  <si>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</si>
  <si>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</si>
  <si>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</si>
  <si>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Rekryteringsbidrag</t>
  </si>
  <si>
    <t>Avbrott</t>
  </si>
  <si>
    <t>Efterkontrollerad inkomst</t>
  </si>
  <si>
    <t>Inkomständring</t>
  </si>
  <si>
    <t>Studieomfattning</t>
  </si>
  <si>
    <t>Otillåten frånvaro (skolk)/studieomfattning</t>
  </si>
  <si>
    <t>Län</t>
  </si>
  <si>
    <t>Studiehjälp</t>
  </si>
  <si>
    <t>Korttidsstöd</t>
  </si>
  <si>
    <t>Rg-bidrag</t>
  </si>
  <si>
    <t>2008-12-31</t>
  </si>
  <si>
    <t>2009-12-31</t>
  </si>
  <si>
    <t>2008</t>
  </si>
  <si>
    <t>2009</t>
  </si>
  <si>
    <t>Inbetalda belopp</t>
  </si>
  <si>
    <t>Återkrav</t>
  </si>
  <si>
    <t>Beslutsgrund</t>
  </si>
  <si>
    <r>
      <t>Övrigt</t>
    </r>
    <r>
      <rPr>
        <vertAlign val="superscript"/>
        <sz val="8.5"/>
        <rFont val="Arial"/>
        <family val="2"/>
      </rPr>
      <t>4</t>
    </r>
  </si>
  <si>
    <t xml:space="preserve">                      Number of persons with demand of nonentitled 
                      student aid, total and average debt, by sex </t>
  </si>
  <si>
    <r>
      <t>Övriga stödformer</t>
    </r>
    <r>
      <rPr>
        <vertAlign val="superscript"/>
        <sz val="8.5"/>
        <rFont val="Arial"/>
        <family val="2"/>
      </rPr>
      <t>3</t>
    </r>
  </si>
  <si>
    <t>Tabell 5.1     Antal personer med återkrav, total och
                      genomsnittlig skuld, fördelat på kön</t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</si>
  <si>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</si>
  <si>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
                      by type of student aid and sex</t>
  </si>
  <si>
    <r>
      <t>Beslutsgrund saknas</t>
    </r>
    <r>
      <rPr>
        <vertAlign val="superscript"/>
        <sz val="8.5"/>
        <rFont val="Arial"/>
        <family val="2"/>
      </rPr>
      <t>2</t>
    </r>
  </si>
  <si>
    <r>
      <t>Övrigt</t>
    </r>
    <r>
      <rPr>
        <vertAlign val="superscript"/>
        <sz val="8.5"/>
        <rFont val="Arial"/>
        <family val="2"/>
      </rPr>
      <t>3</t>
    </r>
  </si>
  <si>
    <t xml:space="preserve">Totalt </t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</si>
  <si>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</t>
    </r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</si>
  <si>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</si>
  <si>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</si>
  <si>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</si>
  <si>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</si>
  <si>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</si>
  <si>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</si>
  <si>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</si>
  <si>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</si>
  <si>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</si>
  <si>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</si>
  <si>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</si>
  <si>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</si>
  <si>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</si>
  <si>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</si>
  <si>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t>2010-12-31</t>
  </si>
  <si>
    <t>1   Samma person kan ha fler än ett återkrav och kan därför förekomma flera gånger i tabellen. 
2   Siffrorna för 'stödformen studiemedel' visar det nettoräknade antalet personer.
3   I kategorin 'övriga stödformer' ingår vuxenstudiestöd, särskilt utbildningsbidrag och fall där uppgift
      om stödform saknas.</t>
  </si>
  <si>
    <r>
      <t>Övrigt</t>
    </r>
    <r>
      <rPr>
        <vertAlign val="superscript"/>
        <sz val="8.5"/>
        <rFont val="Arial"/>
        <family val="2"/>
      </rPr>
      <t>5</t>
    </r>
  </si>
  <si>
    <r>
      <t>Övrigt</t>
    </r>
    <r>
      <rPr>
        <vertAlign val="superscript"/>
        <sz val="8.5"/>
        <rFont val="Arial"/>
        <family val="2"/>
      </rPr>
      <t>7</t>
    </r>
  </si>
  <si>
    <t>Återkravsskuld, kronor</t>
  </si>
  <si>
    <t>2010</t>
  </si>
  <si>
    <t>Belopp, miljoner kronor</t>
  </si>
  <si>
    <t>1   Beloppen inkluderar ränta och administrativa avgifter.</t>
  </si>
  <si>
    <t xml:space="preserve">                      Repayment for persons with demand of nonentitled student aid, 
                      by type of student aid</t>
  </si>
  <si>
    <t>Genomsnittligt återkrav,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</si>
  <si>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</si>
  <si>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</si>
  <si>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</si>
  <si>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</si>
  <si>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</si>
  <si>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</si>
  <si>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</si>
  <si>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</si>
  <si>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</si>
  <si>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</si>
  <si>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</si>
  <si>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</si>
  <si>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</si>
  <si>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</si>
  <si>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</si>
  <si>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</si>
  <si>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</si>
  <si>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</si>
  <si>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</si>
  <si>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</si>
  <si>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</si>
  <si>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</si>
  <si>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 återkravsskuld, 
miljoner kronor</t>
  </si>
  <si>
    <t>Genomsnittlig återkravsskuld, 
kronor</t>
  </si>
  <si>
    <t>Övriga orsaker</t>
  </si>
  <si>
    <t xml:space="preserve">1   Nettoräknat antal personer. En person med flera återkrav förekommer endast en gång i tabellen. </t>
  </si>
  <si>
    <t>-  studiemedel och bidrag</t>
  </si>
  <si>
    <t>-  studielån och bidrag</t>
  </si>
  <si>
    <t>-  annuitetslån och bidrag</t>
  </si>
  <si>
    <t>1   Inkomstuppgifterna baseras på taxeringen för inkomståret 2009.</t>
  </si>
  <si>
    <t>- studiemedel och bidrag</t>
  </si>
  <si>
    <t>- annuitetslån och bidrag</t>
  </si>
  <si>
    <t>- studielån och bidrag</t>
  </si>
  <si>
    <t>1    Bruttoräknat antal personer. Samma person kan ha fler än ett återkrav och kan därför förekomma flera gånger i tabellen.
2    Beslutsgrund registerades inte för återkrav före 2000, varför det är relativt höga värden i denna kategori.
3    I kategorin 'övrigt' ingår det felaktig handläggning, inaktuell återkravsorsak, inkomst och avbrott, upphävt återkrav 
      samt övrigt.
4    I kategorin 'övrigt' ingår det felaktig handläggning, inaktuell återkravsorsak, inkomständring samt övrigt.
5    I kategorin 'övrigt' ingår det upphävt återkrav, inkomständring samt övrigt.
6    I kategorin 'övriga stödformer' ingår det vuxenstudiestöd och särskilt utbildningsbidrag samt personer där uppgift om 
      stödform saknas.
7    I kategorin 'övrigt' ingår det inaktuell återkravsorsak, felaktig handläggning samt övrigt.</t>
  </si>
  <si>
    <r>
      <t>Övriga stödformer</t>
    </r>
    <r>
      <rPr>
        <b/>
        <vertAlign val="superscript"/>
        <sz val="8.5"/>
        <rFont val="Arial"/>
        <family val="2"/>
      </rPr>
      <t>6</t>
    </r>
  </si>
  <si>
    <r>
      <t>Tabell 5.4    Antal personer med återkrav, fördelat på stödform, beslutsgrund
                     och kön, 31 december 2010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</si>
  <si>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by type of 
                     student aid, reason for decision and sex, December 31, 2010</t>
  </si>
  <si>
    <r>
      <t>Tabell 5.5      Antal personer med återkrav, fördelat på ålder, kön och återkravsskuld,
                       31 december 2010</t>
    </r>
    <r>
      <rPr>
        <b/>
        <vertAlign val="superscript"/>
        <sz val="10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</si>
  <si>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 size of demand of nonentitled student aid, December 31, 2010</t>
    </r>
  </si>
  <si>
    <t xml:space="preserve">                       Average debt for persons registered in Sweden with demand 
                       of nonentitled student aid, by sex and county, 
                       December 31, 2010</t>
  </si>
  <si>
    <r>
      <t>Tabell 5.8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personer med återkravsbelopp 
                      folkbokförda i Sverige, fördelat på kön och län, 
                      31 december 2010</t>
    </r>
  </si>
  <si>
    <t xml:space="preserve">                      Average income for persons registered in Sweden with 
                      demand of nonentitled student aid, by sex and county, 
                      December 31, 2010</t>
  </si>
  <si>
    <t>Tabell 5.2     Antal personer med återkrav, fördelat
                      på ålder och kön, 31 december 2010</t>
  </si>
  <si>
    <t xml:space="preserve">                     Number of persons with demand of nonentitled 
                      student aid, by age and sex, December 31, 2010</t>
  </si>
  <si>
    <t>Tabell 5.7      Genomsnittligt återkravsbelopp för personer folkbokförda 
                       i Sverige, fördelat på kön och län, 31 december 2010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</si>
</sst>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000"/>
    <numFmt numFmtId="176" formatCode="#,##0\ &quot;kr&quot;"/>
    <numFmt numFmtId="177" formatCode="0.000"/>
    <numFmt numFmtId="178" formatCode="#,##0_ ;\-#,##0\ "/>
    <numFmt numFmtId="179" formatCode="#,##0.00\ &quot;kr&quot;"/>
    <numFmt numFmtId="180" formatCode="#,##0;&quot;-&quot;#,##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#,##0.########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70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2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>
      <alignment/>
    </xf>
    <xf numFmtId="3" fontId="2" fillId="0" borderId="0" xfId="0" applyNumberFormat="1" applyFont="1" applyAlignment="1" quotePrefix="1">
      <alignment horizontal="left"/>
    </xf>
    <xf numFmtId="3" fontId="2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12</xdr:row>
      <xdr:rowOff>38100</xdr:rowOff>
    </xdr:from>
    <xdr:to>
      <xdr:col>0</xdr:col>
      <xdr:colOff>1438275</xdr:colOff>
      <xdr:row>12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194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38100</xdr:rowOff>
    </xdr:from>
    <xdr:to>
      <xdr:col>3</xdr:col>
      <xdr:colOff>28575</xdr:colOff>
      <xdr:row>11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12</xdr:row>
      <xdr:rowOff>38100</xdr:rowOff>
    </xdr:from>
    <xdr:to>
      <xdr:col>0</xdr:col>
      <xdr:colOff>1438275</xdr:colOff>
      <xdr:row>12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38</xdr:row>
      <xdr:rowOff>38100</xdr:rowOff>
    </xdr:from>
    <xdr:to>
      <xdr:col>0</xdr:col>
      <xdr:colOff>1495425</xdr:colOff>
      <xdr:row>38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77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47625</xdr:rowOff>
    </xdr:from>
    <xdr:to>
      <xdr:col>1</xdr:col>
      <xdr:colOff>19050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47625</xdr:rowOff>
    </xdr:from>
    <xdr:to>
      <xdr:col>0</xdr:col>
      <xdr:colOff>1438275</xdr:colOff>
      <xdr:row>14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33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I1" sqref="I1"/>
    </sheetView>
  </sheetViews>
  <sheetFormatPr defaultColWidth="9.140625" defaultRowHeight="12.75"/>
  <cols>
    <col min="1" max="1" width="21.57421875" style="0" customWidth="1"/>
    <col min="2" max="2" width="2.57421875" style="0" customWidth="1"/>
    <col min="3" max="3" width="6.7109375" style="0" customWidth="1"/>
    <col min="4" max="4" width="0.85546875" style="0" customWidth="1"/>
    <col min="5" max="5" width="6.7109375" style="0" customWidth="1"/>
    <col min="6" max="6" width="0.85546875" style="0" customWidth="1"/>
    <col min="7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3" width="7.28125" style="0" customWidth="1"/>
    <col min="14" max="17" width="6.7109375" style="0" customWidth="1"/>
    <col min="18" max="18" width="1.1484375" style="0" customWidth="1"/>
    <col min="19" max="20" width="6.7109375" style="0" customWidth="1"/>
    <col min="21" max="21" width="7.28125" style="0" customWidth="1"/>
  </cols>
  <sheetData>
    <row r="1" spans="1:17" ht="15.75">
      <c r="A1" s="14" t="s">
        <v>15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/>
      <c r="P1" s="12"/>
      <c r="Q1" s="12"/>
    </row>
    <row r="2" spans="1:17" ht="12.75" customHeigh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2"/>
      <c r="P2" s="12"/>
      <c r="Q2" s="12"/>
    </row>
    <row r="3" spans="1:17" ht="15">
      <c r="A3" s="101" t="s">
        <v>14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2.75" customHeight="1">
      <c r="A4" s="11" t="s">
        <v>8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7" customHeight="1">
      <c r="A5" s="105" t="s">
        <v>36</v>
      </c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2.75" customHeight="1">
      <c r="A6" s="105"/>
      <c r="B6" s="105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8" ht="27" customHeight="1">
      <c r="A7" s="103" t="s">
        <v>34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2"/>
    </row>
    <row r="8" spans="1:15" ht="15.75" customHeight="1">
      <c r="A8" s="9"/>
      <c r="B8" s="9"/>
      <c r="C8" s="99">
        <v>39813</v>
      </c>
      <c r="D8" s="99"/>
      <c r="E8" s="100"/>
      <c r="F8" s="100"/>
      <c r="G8" s="100"/>
      <c r="H8" s="16"/>
      <c r="I8" s="99">
        <v>40178</v>
      </c>
      <c r="J8" s="100"/>
      <c r="K8" s="100"/>
      <c r="L8" s="77"/>
      <c r="M8" s="99">
        <v>40543</v>
      </c>
      <c r="N8" s="100"/>
      <c r="O8" s="100"/>
    </row>
    <row r="9" spans="1:15" ht="15" customHeight="1">
      <c r="A9" s="10"/>
      <c r="B9" s="10"/>
      <c r="C9" s="17" t="s">
        <v>2</v>
      </c>
      <c r="D9" s="17"/>
      <c r="E9" s="17" t="s">
        <v>1</v>
      </c>
      <c r="F9" s="17"/>
      <c r="G9" s="17" t="s">
        <v>6</v>
      </c>
      <c r="H9" s="17"/>
      <c r="I9" s="34" t="s">
        <v>2</v>
      </c>
      <c r="J9" s="34" t="s">
        <v>1</v>
      </c>
      <c r="K9" s="34" t="s">
        <v>6</v>
      </c>
      <c r="L9" s="86"/>
      <c r="M9" s="34" t="s">
        <v>2</v>
      </c>
      <c r="N9" s="34" t="s">
        <v>1</v>
      </c>
      <c r="O9" s="34" t="s">
        <v>6</v>
      </c>
    </row>
    <row r="10" spans="1:15" ht="20.25" customHeight="1">
      <c r="A10" s="2" t="s">
        <v>0</v>
      </c>
      <c r="B10" s="2"/>
      <c r="C10" s="31">
        <v>29095</v>
      </c>
      <c r="D10" s="31"/>
      <c r="E10" s="31">
        <v>29104</v>
      </c>
      <c r="F10" s="31"/>
      <c r="G10" s="3">
        <f>C10+E10</f>
        <v>58199</v>
      </c>
      <c r="H10" s="3"/>
      <c r="I10" s="31">
        <v>29452</v>
      </c>
      <c r="J10" s="31">
        <v>29309</v>
      </c>
      <c r="K10" s="3">
        <f>I10+J10</f>
        <v>58761</v>
      </c>
      <c r="M10" s="31">
        <v>31331</v>
      </c>
      <c r="N10" s="31">
        <v>31600</v>
      </c>
      <c r="O10" s="3">
        <f>M10+N10</f>
        <v>62931</v>
      </c>
    </row>
    <row r="11" spans="1:15" ht="22.5">
      <c r="A11" s="84" t="s">
        <v>89</v>
      </c>
      <c r="B11" s="2"/>
      <c r="C11" s="33">
        <v>471.248</v>
      </c>
      <c r="D11" s="33"/>
      <c r="E11" s="33">
        <v>578.617</v>
      </c>
      <c r="F11" s="33"/>
      <c r="G11" s="89">
        <f>SUM(C11:E11)</f>
        <v>1049.865</v>
      </c>
      <c r="H11" s="33"/>
      <c r="I11" s="33">
        <v>481.551161</v>
      </c>
      <c r="J11" s="33">
        <v>586.031922</v>
      </c>
      <c r="K11" s="33">
        <f>SUM(I11:J11)</f>
        <v>1067.583083</v>
      </c>
      <c r="M11" s="33">
        <v>503.8</v>
      </c>
      <c r="N11" s="33">
        <v>618.990107</v>
      </c>
      <c r="O11" s="33">
        <f>SUM(M11:N11)</f>
        <v>1122.790107</v>
      </c>
    </row>
    <row r="12" spans="1:15" ht="22.5">
      <c r="A12" s="85" t="s">
        <v>90</v>
      </c>
      <c r="B12" s="19"/>
      <c r="C12" s="32">
        <v>16196.9</v>
      </c>
      <c r="D12" s="32"/>
      <c r="E12" s="32">
        <v>19881</v>
      </c>
      <c r="F12" s="32"/>
      <c r="G12" s="32">
        <v>18039.253</v>
      </c>
      <c r="H12" s="32"/>
      <c r="I12" s="32">
        <v>16350.3721648784</v>
      </c>
      <c r="J12" s="32">
        <v>19994.9476952472</v>
      </c>
      <c r="K12" s="32">
        <v>18168.2252344242</v>
      </c>
      <c r="L12" s="28"/>
      <c r="M12" s="91">
        <v>16081.7627270116</v>
      </c>
      <c r="N12" s="91">
        <v>19588.2945253165</v>
      </c>
      <c r="O12" s="91">
        <v>17842.5230013825</v>
      </c>
    </row>
    <row r="13" spans="1:2" ht="24" customHeight="1">
      <c r="A13" s="77"/>
      <c r="B13" s="1"/>
    </row>
    <row r="14" ht="12.75">
      <c r="A14" s="1"/>
    </row>
    <row r="15" ht="12.75">
      <c r="H15" s="56"/>
    </row>
    <row r="17" spans="1:8" ht="12.75" customHeight="1">
      <c r="A17" s="71"/>
      <c r="B17" s="71"/>
      <c r="C17" s="71"/>
      <c r="D17" s="58"/>
      <c r="E17" s="59"/>
      <c r="F17" s="58"/>
      <c r="G17" s="59"/>
      <c r="H17" s="58"/>
    </row>
    <row r="19" ht="12.75" customHeight="1"/>
  </sheetData>
  <mergeCells count="7">
    <mergeCell ref="I8:K8"/>
    <mergeCell ref="C8:G8"/>
    <mergeCell ref="A3:Q3"/>
    <mergeCell ref="A7:R7"/>
    <mergeCell ref="A5:Q5"/>
    <mergeCell ref="A6:Q6"/>
    <mergeCell ref="M8:O8"/>
  </mergeCells>
  <printOptions/>
  <pageMargins left="0.7874015748031497" right="0.1968503937007874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2" sqref="L2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9.7109375" style="0" customWidth="1"/>
    <col min="4" max="4" width="3.7109375" style="0" customWidth="1"/>
    <col min="5" max="5" width="1.7109375" style="0" customWidth="1"/>
    <col min="6" max="6" width="9.7109375" style="0" customWidth="1"/>
    <col min="7" max="7" width="3.7109375" style="0" customWidth="1"/>
    <col min="8" max="8" width="1.7109375" style="0" customWidth="1"/>
    <col min="9" max="9" width="9.7109375" style="0" customWidth="1"/>
    <col min="10" max="10" width="3.7109375" style="0" customWidth="1"/>
    <col min="11" max="11" width="0.85546875" style="0" customWidth="1"/>
    <col min="12" max="12" width="5.7109375" style="0" customWidth="1"/>
  </cols>
  <sheetData>
    <row r="1" spans="1:12" ht="27.75" customHeight="1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71"/>
    </row>
    <row r="2" spans="1:12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57"/>
    </row>
    <row r="3" spans="1:12" ht="27" customHeight="1">
      <c r="A3" s="107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57"/>
    </row>
    <row r="4" spans="1:12" ht="15.75" customHeight="1">
      <c r="A4" s="60" t="s">
        <v>5</v>
      </c>
      <c r="B4" s="60"/>
      <c r="C4" s="61" t="s">
        <v>2</v>
      </c>
      <c r="D4" s="61"/>
      <c r="E4" s="60"/>
      <c r="F4" s="61" t="s">
        <v>1</v>
      </c>
      <c r="G4" s="61"/>
      <c r="H4" s="60"/>
      <c r="I4" s="61" t="s">
        <v>6</v>
      </c>
      <c r="J4" s="61"/>
      <c r="K4" s="62"/>
      <c r="L4" s="59"/>
    </row>
    <row r="5" spans="1:12" ht="15.75" customHeight="1">
      <c r="A5" s="63"/>
      <c r="B5" s="63"/>
      <c r="C5" s="64" t="s">
        <v>3</v>
      </c>
      <c r="D5" s="64" t="s">
        <v>4</v>
      </c>
      <c r="E5" s="64"/>
      <c r="F5" s="64" t="s">
        <v>3</v>
      </c>
      <c r="G5" s="64" t="s">
        <v>4</v>
      </c>
      <c r="H5" s="64"/>
      <c r="I5" s="64" t="s">
        <v>3</v>
      </c>
      <c r="J5" s="64" t="s">
        <v>4</v>
      </c>
      <c r="K5" s="65"/>
      <c r="L5" s="59"/>
    </row>
    <row r="6" spans="1:12" ht="20.25" customHeight="1">
      <c r="A6" s="66" t="s">
        <v>45</v>
      </c>
      <c r="B6" s="66"/>
      <c r="C6" s="36">
        <v>10682</v>
      </c>
      <c r="D6" s="36">
        <v>34</v>
      </c>
      <c r="E6" s="36"/>
      <c r="F6" s="36">
        <v>12928</v>
      </c>
      <c r="G6" s="36">
        <v>41</v>
      </c>
      <c r="H6" s="36"/>
      <c r="I6" s="36">
        <v>23610</v>
      </c>
      <c r="J6" s="36">
        <v>37</v>
      </c>
      <c r="K6" s="36"/>
      <c r="L6" s="59"/>
    </row>
    <row r="7" spans="1:12" ht="12.75">
      <c r="A7" s="66" t="s">
        <v>10</v>
      </c>
      <c r="B7" s="66"/>
      <c r="C7" s="36">
        <v>8003</v>
      </c>
      <c r="D7" s="36">
        <v>26</v>
      </c>
      <c r="E7" s="36"/>
      <c r="F7" s="36">
        <v>8211</v>
      </c>
      <c r="G7" s="36">
        <v>26</v>
      </c>
      <c r="H7" s="36"/>
      <c r="I7" s="36">
        <v>16214</v>
      </c>
      <c r="J7" s="36">
        <v>26</v>
      </c>
      <c r="K7" s="36"/>
      <c r="L7" s="59"/>
    </row>
    <row r="8" spans="1:12" ht="12.75">
      <c r="A8" s="66" t="s">
        <v>11</v>
      </c>
      <c r="B8" s="66"/>
      <c r="C8" s="36">
        <v>8373</v>
      </c>
      <c r="D8" s="36">
        <v>27</v>
      </c>
      <c r="E8" s="36"/>
      <c r="F8" s="36">
        <v>6119</v>
      </c>
      <c r="G8" s="36">
        <v>19</v>
      </c>
      <c r="H8" s="36"/>
      <c r="I8" s="36">
        <v>14492</v>
      </c>
      <c r="J8" s="36">
        <v>23</v>
      </c>
      <c r="K8" s="36"/>
      <c r="L8" s="59"/>
    </row>
    <row r="9" spans="1:12" ht="12.75">
      <c r="A9" s="66" t="s">
        <v>12</v>
      </c>
      <c r="B9" s="66"/>
      <c r="C9" s="36">
        <v>3793</v>
      </c>
      <c r="D9" s="36">
        <v>12</v>
      </c>
      <c r="E9" s="36"/>
      <c r="F9" s="36">
        <v>3680</v>
      </c>
      <c r="G9" s="36">
        <v>12</v>
      </c>
      <c r="H9" s="36"/>
      <c r="I9" s="36">
        <v>7473</v>
      </c>
      <c r="J9" s="36">
        <v>12</v>
      </c>
      <c r="K9" s="36"/>
      <c r="L9" s="59"/>
    </row>
    <row r="10" spans="1:12" ht="12.75">
      <c r="A10" s="66" t="s">
        <v>13</v>
      </c>
      <c r="B10" s="66"/>
      <c r="C10" s="36">
        <v>480</v>
      </c>
      <c r="D10" s="36">
        <v>1</v>
      </c>
      <c r="E10" s="36"/>
      <c r="F10" s="36">
        <v>662</v>
      </c>
      <c r="G10" s="36">
        <v>2</v>
      </c>
      <c r="H10" s="36"/>
      <c r="I10" s="36">
        <v>1142</v>
      </c>
      <c r="J10" s="36">
        <v>2</v>
      </c>
      <c r="K10" s="36"/>
      <c r="L10" s="59"/>
    </row>
    <row r="11" spans="1:12" ht="15.75" customHeight="1">
      <c r="A11" s="67" t="s">
        <v>6</v>
      </c>
      <c r="B11" s="67"/>
      <c r="C11" s="37">
        <v>31331</v>
      </c>
      <c r="D11" s="37">
        <v>100</v>
      </c>
      <c r="E11" s="37"/>
      <c r="F11" s="37">
        <v>31600</v>
      </c>
      <c r="G11" s="37">
        <v>100</v>
      </c>
      <c r="H11" s="37"/>
      <c r="I11" s="37">
        <v>62931</v>
      </c>
      <c r="J11" s="37">
        <v>100</v>
      </c>
      <c r="K11" s="40"/>
      <c r="L11" s="59"/>
    </row>
    <row r="12" spans="1:12" ht="24.75" customHeight="1">
      <c r="A12" s="59"/>
      <c r="B12" s="59"/>
      <c r="C12" s="59"/>
      <c r="D12" s="59"/>
      <c r="E12" s="59"/>
      <c r="F12" s="59"/>
      <c r="G12" s="36"/>
      <c r="H12" s="59"/>
      <c r="I12" s="59"/>
      <c r="J12" s="59"/>
      <c r="K12" s="59"/>
      <c r="L12" s="59"/>
    </row>
    <row r="13" spans="1:12" ht="12.75">
      <c r="A13" s="87"/>
      <c r="B13" s="79"/>
      <c r="C13" s="79"/>
      <c r="D13" s="7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79"/>
      <c r="B14" s="79"/>
      <c r="C14" s="79"/>
      <c r="D14" s="79"/>
      <c r="E14" s="59"/>
      <c r="F14" s="59"/>
      <c r="G14" s="59"/>
      <c r="H14" s="59"/>
      <c r="I14" s="59"/>
      <c r="J14" s="59"/>
      <c r="K14" s="59"/>
      <c r="L14" s="59"/>
    </row>
    <row r="23" ht="12.75">
      <c r="F23" t="s">
        <v>8</v>
      </c>
    </row>
  </sheetData>
  <mergeCells count="3">
    <mergeCell ref="A1:K1"/>
    <mergeCell ref="A3:K3"/>
    <mergeCell ref="A2:K2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M13" sqref="M13"/>
    </sheetView>
  </sheetViews>
  <sheetFormatPr defaultColWidth="9.140625" defaultRowHeight="12.75"/>
  <cols>
    <col min="1" max="1" width="21.7109375" style="0" customWidth="1"/>
    <col min="2" max="2" width="5.42187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</cols>
  <sheetData>
    <row r="1" spans="1:13" ht="15.75" customHeight="1">
      <c r="A1" s="105" t="s">
        <v>37</v>
      </c>
      <c r="B1" s="105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.75" customHeight="1">
      <c r="A2" s="105"/>
      <c r="B2" s="10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7.75" customHeight="1">
      <c r="A3" s="103" t="s">
        <v>38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 customHeight="1">
      <c r="A4" s="20" t="s">
        <v>31</v>
      </c>
      <c r="B4" s="20"/>
      <c r="C4" s="110" t="s">
        <v>26</v>
      </c>
      <c r="D4" s="110"/>
      <c r="E4" s="110"/>
      <c r="F4" s="27"/>
      <c r="G4" s="110" t="s">
        <v>27</v>
      </c>
      <c r="H4" s="110"/>
      <c r="I4" s="110"/>
      <c r="J4" s="27"/>
      <c r="K4" s="110" t="s">
        <v>57</v>
      </c>
      <c r="L4" s="110"/>
      <c r="M4" s="110"/>
    </row>
    <row r="5" spans="1:13" ht="15.75" customHeight="1">
      <c r="A5" s="19"/>
      <c r="B5" s="19"/>
      <c r="C5" s="17" t="s">
        <v>2</v>
      </c>
      <c r="D5" s="17" t="s">
        <v>1</v>
      </c>
      <c r="E5" s="17" t="s">
        <v>6</v>
      </c>
      <c r="F5" s="17"/>
      <c r="G5" s="17" t="s">
        <v>2</v>
      </c>
      <c r="H5" s="17" t="s">
        <v>1</v>
      </c>
      <c r="I5" s="17" t="s">
        <v>6</v>
      </c>
      <c r="J5" s="17"/>
      <c r="K5" s="17" t="s">
        <v>2</v>
      </c>
      <c r="L5" s="17" t="s">
        <v>1</v>
      </c>
      <c r="M5" s="17" t="s">
        <v>6</v>
      </c>
    </row>
    <row r="6" spans="1:16" ht="20.25" customHeight="1">
      <c r="A6" s="21" t="s">
        <v>43</v>
      </c>
      <c r="B6" s="21"/>
      <c r="C6" s="3">
        <v>21416</v>
      </c>
      <c r="D6" s="3">
        <v>23220</v>
      </c>
      <c r="E6" s="3">
        <f aca="true" t="shared" si="0" ref="E6:E12">SUM(C6:D6)</f>
        <v>44636</v>
      </c>
      <c r="F6" s="7"/>
      <c r="G6" s="3">
        <v>21749</v>
      </c>
      <c r="H6" s="3">
        <v>23460</v>
      </c>
      <c r="I6" s="3">
        <f>SUM(G6:H6)</f>
        <v>45209</v>
      </c>
      <c r="J6" s="7"/>
      <c r="K6" s="3">
        <v>23079</v>
      </c>
      <c r="L6" s="3">
        <v>25180</v>
      </c>
      <c r="M6" s="3">
        <f>SUM(K6:L6)</f>
        <v>48259</v>
      </c>
      <c r="N6" s="6"/>
      <c r="O6" s="6"/>
      <c r="P6" s="6"/>
    </row>
    <row r="7" spans="1:13" ht="22.5" customHeight="1">
      <c r="A7" s="90" t="s">
        <v>93</v>
      </c>
      <c r="B7" s="21"/>
      <c r="C7" s="3">
        <v>2117</v>
      </c>
      <c r="D7" s="3">
        <v>3108</v>
      </c>
      <c r="E7" s="3">
        <f t="shared" si="0"/>
        <v>5225</v>
      </c>
      <c r="F7" s="7"/>
      <c r="G7" s="3">
        <v>1913</v>
      </c>
      <c r="H7" s="3">
        <v>2810</v>
      </c>
      <c r="I7" s="3">
        <f aca="true" t="shared" si="1" ref="I7:I12">SUM(G7:H7)</f>
        <v>4723</v>
      </c>
      <c r="J7" s="7"/>
      <c r="K7" s="3">
        <v>1732</v>
      </c>
      <c r="L7" s="3">
        <v>2526</v>
      </c>
      <c r="M7" s="3">
        <f aca="true" t="shared" si="2" ref="M7:M12">SUM(K7:L7)</f>
        <v>4258</v>
      </c>
    </row>
    <row r="8" spans="1:13" ht="12.75">
      <c r="A8" s="90" t="s">
        <v>94</v>
      </c>
      <c r="B8" s="21"/>
      <c r="C8" s="3">
        <v>7692</v>
      </c>
      <c r="D8" s="3">
        <v>9556</v>
      </c>
      <c r="E8" s="3">
        <f t="shared" si="0"/>
        <v>17248</v>
      </c>
      <c r="F8" s="7"/>
      <c r="G8" s="3">
        <v>6956</v>
      </c>
      <c r="H8" s="3">
        <v>8735</v>
      </c>
      <c r="I8" s="3">
        <f t="shared" si="1"/>
        <v>15691</v>
      </c>
      <c r="J8" s="7"/>
      <c r="K8" s="3">
        <v>6427</v>
      </c>
      <c r="L8" s="3">
        <v>8127</v>
      </c>
      <c r="M8" s="3">
        <f t="shared" si="2"/>
        <v>14554</v>
      </c>
    </row>
    <row r="9" spans="1:18" ht="12.75">
      <c r="A9" s="90" t="s">
        <v>95</v>
      </c>
      <c r="B9" s="21"/>
      <c r="C9" s="3">
        <v>12397</v>
      </c>
      <c r="D9" s="3">
        <v>11348</v>
      </c>
      <c r="E9" s="3">
        <f t="shared" si="0"/>
        <v>23745</v>
      </c>
      <c r="F9" s="7"/>
      <c r="G9" s="3">
        <v>13618</v>
      </c>
      <c r="H9" s="3">
        <v>12662</v>
      </c>
      <c r="I9" s="3">
        <f t="shared" si="1"/>
        <v>26280</v>
      </c>
      <c r="J9" s="7"/>
      <c r="K9" s="3">
        <v>15631</v>
      </c>
      <c r="L9" s="3">
        <v>15238</v>
      </c>
      <c r="M9" s="3">
        <f t="shared" si="2"/>
        <v>30869</v>
      </c>
      <c r="N9" s="6"/>
      <c r="O9" s="6"/>
      <c r="P9" s="6"/>
      <c r="Q9" s="6"/>
      <c r="R9" s="6"/>
    </row>
    <row r="10" spans="1:13" ht="22.5" customHeight="1">
      <c r="A10" s="21" t="s">
        <v>23</v>
      </c>
      <c r="B10" s="21"/>
      <c r="C10" s="3">
        <v>7128</v>
      </c>
      <c r="D10" s="3">
        <v>4812</v>
      </c>
      <c r="E10" s="3">
        <f t="shared" si="0"/>
        <v>11940</v>
      </c>
      <c r="F10" s="7"/>
      <c r="G10" s="3">
        <v>7586</v>
      </c>
      <c r="H10" s="3">
        <v>5030</v>
      </c>
      <c r="I10" s="3">
        <f t="shared" si="1"/>
        <v>12616</v>
      </c>
      <c r="J10" s="7"/>
      <c r="K10" s="3">
        <v>8446</v>
      </c>
      <c r="L10" s="3">
        <v>5785</v>
      </c>
      <c r="M10" s="3">
        <f t="shared" si="2"/>
        <v>14231</v>
      </c>
    </row>
    <row r="11" spans="1:13" ht="12.75">
      <c r="A11" s="21" t="s">
        <v>16</v>
      </c>
      <c r="B11" s="21"/>
      <c r="C11" s="3">
        <v>1645</v>
      </c>
      <c r="D11" s="3">
        <v>1589</v>
      </c>
      <c r="E11" s="3">
        <f t="shared" si="0"/>
        <v>3234</v>
      </c>
      <c r="F11" s="7"/>
      <c r="G11" s="3">
        <v>1424</v>
      </c>
      <c r="H11" s="3">
        <v>1437</v>
      </c>
      <c r="I11" s="3">
        <f t="shared" si="1"/>
        <v>2861</v>
      </c>
      <c r="J11" s="7"/>
      <c r="K11" s="3">
        <v>1285</v>
      </c>
      <c r="L11" s="3">
        <v>1334</v>
      </c>
      <c r="M11" s="3">
        <f t="shared" si="2"/>
        <v>2619</v>
      </c>
    </row>
    <row r="12" spans="1:13" ht="12.75">
      <c r="A12" s="68" t="s">
        <v>35</v>
      </c>
      <c r="B12" s="68"/>
      <c r="C12" s="37">
        <v>295</v>
      </c>
      <c r="D12" s="37">
        <v>323</v>
      </c>
      <c r="E12" s="18">
        <f t="shared" si="0"/>
        <v>618</v>
      </c>
      <c r="F12" s="69"/>
      <c r="G12" s="37">
        <v>261</v>
      </c>
      <c r="H12" s="37">
        <v>294</v>
      </c>
      <c r="I12" s="37">
        <f t="shared" si="1"/>
        <v>555</v>
      </c>
      <c r="J12" s="69"/>
      <c r="K12" s="37">
        <v>246</v>
      </c>
      <c r="L12" s="37">
        <v>294</v>
      </c>
      <c r="M12" s="37">
        <f t="shared" si="2"/>
        <v>540</v>
      </c>
    </row>
    <row r="13" spans="1:13" ht="25.5" customHeight="1">
      <c r="A13" s="28"/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48.75" customHeight="1">
      <c r="A14" s="109" t="s">
        <v>58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4:15" ht="12.75">
      <c r="N15" s="51"/>
      <c r="O15" s="51"/>
    </row>
    <row r="17" spans="7:9" ht="12.75">
      <c r="G17" s="6"/>
      <c r="H17" s="6"/>
      <c r="I17" s="6"/>
    </row>
  </sheetData>
  <mergeCells count="7">
    <mergeCell ref="A14:M14"/>
    <mergeCell ref="A1:M1"/>
    <mergeCell ref="A2:M2"/>
    <mergeCell ref="A3:M3"/>
    <mergeCell ref="C4:E4"/>
    <mergeCell ref="G4:I4"/>
    <mergeCell ref="K4:M4"/>
  </mergeCells>
  <printOptions/>
  <pageMargins left="0.75" right="0.75" top="1" bottom="1" header="0.5" footer="0.5"/>
  <pageSetup cellComments="asDisplayed" horizontalDpi="600" verticalDpi="600" orientation="portrait" paperSize="9" scale="94" r:id="rId2"/>
  <rowBreaks count="1" manualBreakCount="1">
    <brk id="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xSplit="2" ySplit="5" topLeftCell="C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L2" sqref="L2"/>
    </sheetView>
  </sheetViews>
  <sheetFormatPr defaultColWidth="9.140625" defaultRowHeight="12.75"/>
  <cols>
    <col min="1" max="1" width="23.28125" style="0" customWidth="1"/>
    <col min="2" max="2" width="6.00390625" style="0" customWidth="1"/>
    <col min="3" max="3" width="9.7109375" style="0" customWidth="1"/>
    <col min="4" max="4" width="4.7109375" style="0" customWidth="1"/>
    <col min="5" max="5" width="1.7109375" style="0" customWidth="1"/>
    <col min="6" max="6" width="9.7109375" style="0" customWidth="1"/>
    <col min="7" max="7" width="4.7109375" style="0" customWidth="1"/>
    <col min="8" max="8" width="1.7109375" style="0" customWidth="1"/>
    <col min="9" max="9" width="9.7109375" style="0" customWidth="1"/>
    <col min="10" max="10" width="4.7109375" style="0" customWidth="1"/>
    <col min="11" max="11" width="1.7109375" style="0" customWidth="1"/>
    <col min="12" max="12" width="6.7109375" style="0" customWidth="1"/>
    <col min="13" max="13" width="4.7109375" style="0" customWidth="1"/>
    <col min="14" max="14" width="1.7109375" style="0" customWidth="1"/>
    <col min="15" max="15" width="4.7109375" style="0" customWidth="1"/>
    <col min="16" max="16" width="5.7109375" style="0" customWidth="1"/>
    <col min="17" max="17" width="1.7109375" style="0" customWidth="1"/>
    <col min="18" max="18" width="5.7109375" style="0" customWidth="1"/>
    <col min="19" max="19" width="1.7109375" style="0" customWidth="1"/>
    <col min="20" max="20" width="5.7109375" style="0" customWidth="1"/>
  </cols>
  <sheetData>
    <row r="1" spans="1:14" ht="31.5" customHeight="1">
      <c r="A1" s="113" t="s">
        <v>102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4"/>
    </row>
    <row r="2" spans="1:14" ht="12.75">
      <c r="A2" s="29"/>
      <c r="B2" s="29"/>
      <c r="C2" s="50"/>
      <c r="D2" s="50"/>
      <c r="E2" s="50"/>
      <c r="F2" s="50"/>
      <c r="G2" s="50"/>
      <c r="H2" s="50"/>
      <c r="I2" s="50"/>
      <c r="J2" s="30"/>
      <c r="K2" s="30"/>
      <c r="N2" s="30"/>
    </row>
    <row r="3" spans="1:14" ht="30" customHeight="1">
      <c r="A3" s="114" t="s">
        <v>103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55"/>
    </row>
    <row r="4" spans="1:14" ht="15.75" customHeight="1">
      <c r="A4" s="20" t="s">
        <v>32</v>
      </c>
      <c r="B4" s="20"/>
      <c r="C4" s="39" t="s">
        <v>2</v>
      </c>
      <c r="D4" s="39"/>
      <c r="E4" s="20"/>
      <c r="F4" s="39" t="s">
        <v>1</v>
      </c>
      <c r="G4" s="39"/>
      <c r="H4" s="20"/>
      <c r="I4" s="39" t="s">
        <v>6</v>
      </c>
      <c r="J4" s="39"/>
      <c r="K4" s="47"/>
      <c r="N4" s="47"/>
    </row>
    <row r="5" spans="1:14" ht="15.75" customHeight="1">
      <c r="A5" s="19"/>
      <c r="B5" s="19"/>
      <c r="C5" s="17" t="s">
        <v>3</v>
      </c>
      <c r="D5" s="17" t="s">
        <v>4</v>
      </c>
      <c r="E5" s="17"/>
      <c r="F5" s="17" t="s">
        <v>3</v>
      </c>
      <c r="G5" s="17" t="s">
        <v>4</v>
      </c>
      <c r="H5" s="17"/>
      <c r="I5" s="17" t="s">
        <v>3</v>
      </c>
      <c r="J5" s="17" t="s">
        <v>4</v>
      </c>
      <c r="K5" s="24"/>
      <c r="N5" s="24"/>
    </row>
    <row r="6" spans="1:14" ht="20.25" customHeight="1">
      <c r="A6" s="115" t="s">
        <v>44</v>
      </c>
      <c r="B6" s="115"/>
      <c r="C6" s="44"/>
      <c r="D6" s="44"/>
      <c r="E6" s="44"/>
      <c r="F6" s="44"/>
      <c r="G6" s="44"/>
      <c r="H6" s="44"/>
      <c r="I6" s="44"/>
      <c r="J6" s="44"/>
      <c r="K6" s="44"/>
      <c r="N6" s="44"/>
    </row>
    <row r="7" spans="1:14" ht="15.75" customHeight="1">
      <c r="A7" s="26" t="s">
        <v>17</v>
      </c>
      <c r="B7" s="26"/>
      <c r="C7" s="36">
        <v>7319</v>
      </c>
      <c r="D7" s="36">
        <v>30</v>
      </c>
      <c r="E7" s="36"/>
      <c r="F7" s="36">
        <v>7918</v>
      </c>
      <c r="G7" s="36">
        <v>29</v>
      </c>
      <c r="H7" s="36"/>
      <c r="I7" s="36">
        <f aca="true" t="shared" si="0" ref="I7:I12">C7+F7</f>
        <v>15237</v>
      </c>
      <c r="J7" s="36">
        <v>30</v>
      </c>
      <c r="K7" s="3"/>
      <c r="N7" s="3"/>
    </row>
    <row r="8" spans="1:14" ht="12.75">
      <c r="A8" s="22" t="s">
        <v>18</v>
      </c>
      <c r="B8" s="22"/>
      <c r="C8" s="36">
        <v>3142</v>
      </c>
      <c r="D8" s="36">
        <v>13</v>
      </c>
      <c r="E8" s="36"/>
      <c r="F8" s="36">
        <v>2367</v>
      </c>
      <c r="G8" s="36">
        <v>9</v>
      </c>
      <c r="H8" s="36"/>
      <c r="I8" s="36">
        <f t="shared" si="0"/>
        <v>5509</v>
      </c>
      <c r="J8" s="36">
        <v>11</v>
      </c>
      <c r="K8" s="3"/>
      <c r="N8" s="3"/>
    </row>
    <row r="9" spans="1:14" ht="12.75">
      <c r="A9" s="22" t="s">
        <v>19</v>
      </c>
      <c r="B9" s="22"/>
      <c r="C9" s="36">
        <v>332</v>
      </c>
      <c r="D9" s="36">
        <v>1</v>
      </c>
      <c r="E9" s="36"/>
      <c r="F9" s="36">
        <v>184</v>
      </c>
      <c r="G9" s="36">
        <v>1</v>
      </c>
      <c r="H9" s="36"/>
      <c r="I9" s="36">
        <f t="shared" si="0"/>
        <v>516</v>
      </c>
      <c r="J9" s="36">
        <v>1</v>
      </c>
      <c r="K9" s="3"/>
      <c r="N9" s="3"/>
    </row>
    <row r="10" spans="1:14" ht="12.75">
      <c r="A10" s="22" t="s">
        <v>39</v>
      </c>
      <c r="B10" s="22"/>
      <c r="C10" s="36">
        <v>5548</v>
      </c>
      <c r="D10" s="36">
        <v>23</v>
      </c>
      <c r="E10" s="36"/>
      <c r="F10" s="36">
        <v>7535</v>
      </c>
      <c r="G10" s="36">
        <v>28</v>
      </c>
      <c r="H10" s="36"/>
      <c r="I10" s="36">
        <f t="shared" si="0"/>
        <v>13083</v>
      </c>
      <c r="J10" s="36">
        <v>25</v>
      </c>
      <c r="K10" s="3"/>
      <c r="N10" s="3"/>
    </row>
    <row r="11" spans="1:14" ht="12.75">
      <c r="A11" s="22" t="s">
        <v>20</v>
      </c>
      <c r="B11" s="22"/>
      <c r="C11" s="36">
        <v>6766</v>
      </c>
      <c r="D11" s="36">
        <v>27</v>
      </c>
      <c r="E11" s="36"/>
      <c r="F11" s="36">
        <v>7171</v>
      </c>
      <c r="G11" s="36">
        <v>27</v>
      </c>
      <c r="H11" s="36"/>
      <c r="I11" s="36">
        <f t="shared" si="0"/>
        <v>13937</v>
      </c>
      <c r="J11" s="36">
        <v>27</v>
      </c>
      <c r="K11" s="3"/>
      <c r="N11" s="3"/>
    </row>
    <row r="12" spans="1:14" ht="12.75">
      <c r="A12" s="22" t="s">
        <v>40</v>
      </c>
      <c r="B12" s="22"/>
      <c r="C12" s="36">
        <v>1558</v>
      </c>
      <c r="D12" s="36">
        <v>6</v>
      </c>
      <c r="E12" s="36"/>
      <c r="F12" s="36">
        <v>1639</v>
      </c>
      <c r="G12" s="36">
        <v>6</v>
      </c>
      <c r="H12" s="36"/>
      <c r="I12" s="36">
        <f t="shared" si="0"/>
        <v>3197</v>
      </c>
      <c r="J12" s="36">
        <v>6</v>
      </c>
      <c r="K12" s="3"/>
      <c r="N12" s="3"/>
    </row>
    <row r="13" spans="1:14" ht="15.75" customHeight="1">
      <c r="A13" s="43" t="s">
        <v>6</v>
      </c>
      <c r="B13" s="43"/>
      <c r="C13" s="40">
        <f>SUM(C7:C12)</f>
        <v>24665</v>
      </c>
      <c r="D13" s="40">
        <f>SUM(D7:D12)</f>
        <v>100</v>
      </c>
      <c r="E13" s="40"/>
      <c r="F13" s="40">
        <f>SUM(F7:F12)</f>
        <v>26814</v>
      </c>
      <c r="G13" s="40">
        <f>SUM(G7:G12)</f>
        <v>100</v>
      </c>
      <c r="H13" s="40"/>
      <c r="I13" s="40">
        <f>SUM(C13+F13)</f>
        <v>51479</v>
      </c>
      <c r="J13" s="40">
        <f>SUM(J7:J12)</f>
        <v>100</v>
      </c>
      <c r="K13" s="5"/>
      <c r="N13" s="5"/>
    </row>
    <row r="14" spans="1:14" ht="15.75" customHeight="1">
      <c r="A14" s="43"/>
      <c r="B14" s="43"/>
      <c r="C14" s="80"/>
      <c r="D14" s="40"/>
      <c r="E14" s="40"/>
      <c r="F14" s="80"/>
      <c r="G14" s="40"/>
      <c r="H14" s="40"/>
      <c r="I14" s="80"/>
      <c r="J14" s="40"/>
      <c r="K14" s="5"/>
      <c r="N14" s="5"/>
    </row>
    <row r="15" spans="1:14" ht="15.75" customHeight="1">
      <c r="A15" s="70" t="s">
        <v>23</v>
      </c>
      <c r="B15" s="43"/>
      <c r="C15" s="80"/>
      <c r="D15" s="40"/>
      <c r="E15" s="81"/>
      <c r="F15" s="80"/>
      <c r="G15" s="40"/>
      <c r="H15" s="81"/>
      <c r="I15" s="80"/>
      <c r="J15" s="40"/>
      <c r="K15" s="5"/>
      <c r="L15" s="1"/>
      <c r="M15" s="1"/>
      <c r="N15" s="5"/>
    </row>
    <row r="16" spans="1:10" ht="12.75">
      <c r="A16" s="26" t="s">
        <v>17</v>
      </c>
      <c r="B16" s="26"/>
      <c r="C16" s="36">
        <v>3608</v>
      </c>
      <c r="D16" s="36">
        <v>39</v>
      </c>
      <c r="E16" s="36"/>
      <c r="F16" s="36">
        <v>2400</v>
      </c>
      <c r="G16" s="36">
        <v>40</v>
      </c>
      <c r="H16" s="36"/>
      <c r="I16" s="36">
        <v>6008</v>
      </c>
      <c r="J16" s="36">
        <v>39</v>
      </c>
    </row>
    <row r="17" spans="1:10" ht="12.75">
      <c r="A17" s="22" t="s">
        <v>39</v>
      </c>
      <c r="B17" s="22"/>
      <c r="C17" s="36">
        <v>620</v>
      </c>
      <c r="D17" s="36">
        <v>7</v>
      </c>
      <c r="E17" s="36"/>
      <c r="F17" s="36">
        <v>555</v>
      </c>
      <c r="G17" s="36">
        <v>9</v>
      </c>
      <c r="H17" s="36"/>
      <c r="I17" s="36">
        <v>1175</v>
      </c>
      <c r="J17" s="36">
        <v>8</v>
      </c>
    </row>
    <row r="18" spans="1:10" ht="12.75">
      <c r="A18" s="22" t="s">
        <v>21</v>
      </c>
      <c r="B18" s="22"/>
      <c r="C18" s="36">
        <v>3695</v>
      </c>
      <c r="D18" s="36">
        <v>40</v>
      </c>
      <c r="E18" s="36"/>
      <c r="F18" s="36">
        <v>2397</v>
      </c>
      <c r="G18" s="36">
        <v>40</v>
      </c>
      <c r="H18" s="36"/>
      <c r="I18" s="36">
        <v>6092</v>
      </c>
      <c r="J18" s="36">
        <v>40</v>
      </c>
    </row>
    <row r="19" spans="1:10" ht="12.75">
      <c r="A19" s="22" t="s">
        <v>91</v>
      </c>
      <c r="B19" s="22"/>
      <c r="C19" s="36">
        <v>474</v>
      </c>
      <c r="D19" s="36">
        <v>5</v>
      </c>
      <c r="E19" s="36"/>
      <c r="F19" s="36">
        <v>262</v>
      </c>
      <c r="G19" s="36">
        <v>4</v>
      </c>
      <c r="H19" s="36"/>
      <c r="I19" s="36">
        <v>736</v>
      </c>
      <c r="J19" s="36">
        <v>5</v>
      </c>
    </row>
    <row r="20" spans="1:10" ht="12.75">
      <c r="A20" s="22" t="s">
        <v>33</v>
      </c>
      <c r="B20" s="22"/>
      <c r="C20" s="36">
        <v>782</v>
      </c>
      <c r="D20" s="36">
        <v>9</v>
      </c>
      <c r="E20" s="36"/>
      <c r="F20" s="36">
        <v>383</v>
      </c>
      <c r="G20" s="36">
        <v>7</v>
      </c>
      <c r="H20" s="36"/>
      <c r="I20" s="36">
        <v>1165</v>
      </c>
      <c r="J20" s="36">
        <v>8</v>
      </c>
    </row>
    <row r="21" spans="1:11" ht="15.75" customHeight="1">
      <c r="A21" s="43" t="s">
        <v>6</v>
      </c>
      <c r="B21" s="43"/>
      <c r="C21" s="40">
        <v>9179</v>
      </c>
      <c r="D21" s="40">
        <v>100</v>
      </c>
      <c r="E21" s="40"/>
      <c r="F21" s="40">
        <v>5997</v>
      </c>
      <c r="G21" s="40">
        <v>100</v>
      </c>
      <c r="H21" s="40"/>
      <c r="I21" s="40">
        <v>15176</v>
      </c>
      <c r="J21" s="40">
        <v>100</v>
      </c>
      <c r="K21" s="1"/>
    </row>
    <row r="22" spans="1:14" ht="15.75" customHeight="1">
      <c r="A22" s="43"/>
      <c r="B22" s="43"/>
      <c r="C22" s="80"/>
      <c r="D22" s="40"/>
      <c r="E22" s="81"/>
      <c r="F22" s="80"/>
      <c r="G22" s="40"/>
      <c r="H22" s="81"/>
      <c r="I22" s="80"/>
      <c r="J22" s="40"/>
      <c r="K22" s="1"/>
      <c r="L22" s="1"/>
      <c r="M22" s="1"/>
      <c r="N22" s="1"/>
    </row>
    <row r="23" spans="1:14" s="1" customFormat="1" ht="15.75" customHeight="1">
      <c r="A23" s="116" t="s">
        <v>16</v>
      </c>
      <c r="B23" s="116"/>
      <c r="C23" s="80"/>
      <c r="D23" s="40"/>
      <c r="E23" s="40"/>
      <c r="F23" s="80"/>
      <c r="G23" s="40"/>
      <c r="H23" s="40"/>
      <c r="I23" s="80"/>
      <c r="J23" s="80"/>
      <c r="K23" s="8"/>
      <c r="N23" s="8"/>
    </row>
    <row r="24" spans="1:14" ht="15.75" customHeight="1">
      <c r="A24" s="26" t="s">
        <v>17</v>
      </c>
      <c r="B24" s="26"/>
      <c r="C24" s="36">
        <v>675</v>
      </c>
      <c r="D24" s="36">
        <v>50</v>
      </c>
      <c r="E24" s="36"/>
      <c r="F24" s="36">
        <v>789</v>
      </c>
      <c r="G24" s="36">
        <v>56</v>
      </c>
      <c r="H24" s="36"/>
      <c r="I24" s="36">
        <v>1464</v>
      </c>
      <c r="J24" s="36">
        <v>53</v>
      </c>
      <c r="K24" s="3"/>
      <c r="N24" s="3"/>
    </row>
    <row r="25" spans="1:14" ht="12.75">
      <c r="A25" s="22" t="s">
        <v>18</v>
      </c>
      <c r="B25" s="22"/>
      <c r="C25" s="36">
        <v>216</v>
      </c>
      <c r="D25" s="36">
        <v>16</v>
      </c>
      <c r="E25" s="36"/>
      <c r="F25" s="36">
        <v>166</v>
      </c>
      <c r="G25" s="36">
        <v>12</v>
      </c>
      <c r="H25" s="36"/>
      <c r="I25" s="36">
        <v>382</v>
      </c>
      <c r="J25" s="36">
        <v>14</v>
      </c>
      <c r="K25" s="3"/>
      <c r="N25" s="3"/>
    </row>
    <row r="26" spans="1:14" ht="12.75">
      <c r="A26" s="22" t="s">
        <v>39</v>
      </c>
      <c r="B26" s="22"/>
      <c r="C26" s="36">
        <v>5</v>
      </c>
      <c r="D26" s="36">
        <v>0</v>
      </c>
      <c r="E26" s="36"/>
      <c r="F26" s="36">
        <v>0</v>
      </c>
      <c r="G26" s="36">
        <v>0</v>
      </c>
      <c r="H26" s="36"/>
      <c r="I26" s="36">
        <v>5</v>
      </c>
      <c r="J26" s="36">
        <v>0</v>
      </c>
      <c r="K26" s="3"/>
      <c r="N26" s="3"/>
    </row>
    <row r="27" spans="1:14" ht="12.75">
      <c r="A27" s="22" t="s">
        <v>20</v>
      </c>
      <c r="B27" s="22"/>
      <c r="C27" s="36">
        <v>395</v>
      </c>
      <c r="D27" s="36">
        <v>29</v>
      </c>
      <c r="E27" s="36"/>
      <c r="F27" s="36">
        <v>373</v>
      </c>
      <c r="G27" s="36">
        <v>27</v>
      </c>
      <c r="H27" s="36"/>
      <c r="I27" s="36">
        <v>768</v>
      </c>
      <c r="J27" s="36">
        <v>28</v>
      </c>
      <c r="K27" s="3"/>
      <c r="N27" s="3"/>
    </row>
    <row r="28" spans="1:14" ht="12.75">
      <c r="A28" s="22" t="s">
        <v>59</v>
      </c>
      <c r="B28" s="22"/>
      <c r="C28" s="36">
        <v>64</v>
      </c>
      <c r="D28" s="36">
        <v>5</v>
      </c>
      <c r="E28" s="36"/>
      <c r="F28" s="36">
        <v>77</v>
      </c>
      <c r="G28" s="36">
        <v>5</v>
      </c>
      <c r="H28" s="36"/>
      <c r="I28" s="36">
        <v>141</v>
      </c>
      <c r="J28" s="36">
        <v>5</v>
      </c>
      <c r="K28" s="3"/>
      <c r="N28" s="3"/>
    </row>
    <row r="29" spans="1:14" ht="15.75" customHeight="1">
      <c r="A29" s="43" t="s">
        <v>6</v>
      </c>
      <c r="B29" s="43"/>
      <c r="C29" s="40">
        <v>1355</v>
      </c>
      <c r="D29" s="40">
        <v>100</v>
      </c>
      <c r="E29" s="81"/>
      <c r="F29" s="40">
        <v>1405</v>
      </c>
      <c r="G29" s="40">
        <v>100</v>
      </c>
      <c r="H29" s="81"/>
      <c r="I29" s="40">
        <v>2760</v>
      </c>
      <c r="J29" s="40">
        <v>100</v>
      </c>
      <c r="K29" s="5"/>
      <c r="L29" s="1"/>
      <c r="M29" s="1"/>
      <c r="N29" s="5"/>
    </row>
    <row r="30" spans="1:14" ht="15.75" customHeight="1">
      <c r="A30" s="43"/>
      <c r="B30" s="43"/>
      <c r="C30" s="80"/>
      <c r="D30" s="40"/>
      <c r="E30" s="81"/>
      <c r="F30" s="80"/>
      <c r="G30" s="40"/>
      <c r="H30" s="81"/>
      <c r="I30" s="80"/>
      <c r="J30" s="40"/>
      <c r="K30" s="5"/>
      <c r="L30" s="1"/>
      <c r="M30" s="1"/>
      <c r="N30" s="5"/>
    </row>
    <row r="31" spans="1:14" ht="15.75" customHeight="1">
      <c r="A31" s="111" t="s">
        <v>101</v>
      </c>
      <c r="B31" s="111"/>
      <c r="C31" s="78"/>
      <c r="D31" s="36"/>
      <c r="E31" s="36"/>
      <c r="F31" s="78"/>
      <c r="G31" s="36"/>
      <c r="H31" s="36"/>
      <c r="I31" s="78"/>
      <c r="J31" s="78"/>
      <c r="K31" s="7"/>
      <c r="N31" s="7"/>
    </row>
    <row r="32" spans="1:14" ht="12.75">
      <c r="A32" s="26" t="s">
        <v>17</v>
      </c>
      <c r="B32" s="26"/>
      <c r="C32" s="36">
        <v>25</v>
      </c>
      <c r="D32" s="36">
        <v>10</v>
      </c>
      <c r="E32" s="36"/>
      <c r="F32" s="36">
        <v>37</v>
      </c>
      <c r="G32" s="36">
        <v>12</v>
      </c>
      <c r="H32" s="36"/>
      <c r="I32" s="36">
        <v>62</v>
      </c>
      <c r="J32" s="36">
        <v>11</v>
      </c>
      <c r="K32" s="3"/>
      <c r="N32" s="3"/>
    </row>
    <row r="33" spans="1:14" ht="12.75">
      <c r="A33" s="22" t="s">
        <v>18</v>
      </c>
      <c r="B33" s="22"/>
      <c r="C33" s="36">
        <v>0</v>
      </c>
      <c r="D33" s="36">
        <v>0</v>
      </c>
      <c r="E33" s="36"/>
      <c r="F33" s="36">
        <v>0</v>
      </c>
      <c r="G33" s="36">
        <v>0</v>
      </c>
      <c r="H33" s="36"/>
      <c r="I33" s="36">
        <v>0</v>
      </c>
      <c r="J33" s="36">
        <v>0</v>
      </c>
      <c r="K33" s="3"/>
      <c r="N33" s="3"/>
    </row>
    <row r="34" spans="1:14" ht="12.75">
      <c r="A34" s="22" t="s">
        <v>19</v>
      </c>
      <c r="B34" s="22"/>
      <c r="C34" s="36">
        <v>0</v>
      </c>
      <c r="D34" s="36">
        <v>0</v>
      </c>
      <c r="E34" s="36"/>
      <c r="F34" s="36">
        <v>0</v>
      </c>
      <c r="G34" s="36">
        <v>0</v>
      </c>
      <c r="H34" s="36"/>
      <c r="I34" s="36">
        <v>0</v>
      </c>
      <c r="J34" s="36">
        <v>0</v>
      </c>
      <c r="K34" s="3"/>
      <c r="N34" s="3"/>
    </row>
    <row r="35" spans="1:14" ht="12.75">
      <c r="A35" s="22" t="s">
        <v>39</v>
      </c>
      <c r="B35" s="22"/>
      <c r="C35" s="36">
        <v>142</v>
      </c>
      <c r="D35" s="36">
        <v>58</v>
      </c>
      <c r="E35" s="36"/>
      <c r="F35" s="36">
        <v>186</v>
      </c>
      <c r="G35" s="36">
        <v>62</v>
      </c>
      <c r="H35" s="36"/>
      <c r="I35" s="36">
        <v>328</v>
      </c>
      <c r="J35" s="36">
        <v>60</v>
      </c>
      <c r="K35" s="3"/>
      <c r="N35" s="3"/>
    </row>
    <row r="36" spans="1:14" ht="12.75">
      <c r="A36" s="22" t="s">
        <v>20</v>
      </c>
      <c r="B36" s="22"/>
      <c r="C36" s="36">
        <v>47</v>
      </c>
      <c r="D36" s="36">
        <v>19</v>
      </c>
      <c r="E36" s="36"/>
      <c r="F36" s="36">
        <v>38</v>
      </c>
      <c r="G36" s="36">
        <v>13</v>
      </c>
      <c r="H36" s="36"/>
      <c r="I36" s="36">
        <v>85</v>
      </c>
      <c r="J36" s="36">
        <v>16</v>
      </c>
      <c r="K36" s="3"/>
      <c r="N36" s="3"/>
    </row>
    <row r="37" spans="1:14" ht="12.75">
      <c r="A37" s="22" t="s">
        <v>60</v>
      </c>
      <c r="B37" s="22"/>
      <c r="C37" s="36">
        <v>32</v>
      </c>
      <c r="D37" s="36">
        <v>13</v>
      </c>
      <c r="E37" s="36"/>
      <c r="F37" s="36">
        <v>39</v>
      </c>
      <c r="G37" s="36">
        <v>13</v>
      </c>
      <c r="H37" s="36"/>
      <c r="I37" s="36">
        <v>71</v>
      </c>
      <c r="J37" s="36">
        <v>13</v>
      </c>
      <c r="K37" s="3"/>
      <c r="N37" s="3"/>
    </row>
    <row r="38" spans="1:14" ht="15.75" customHeight="1">
      <c r="A38" s="23" t="s">
        <v>6</v>
      </c>
      <c r="B38" s="23"/>
      <c r="C38" s="37">
        <v>246</v>
      </c>
      <c r="D38" s="37">
        <v>100</v>
      </c>
      <c r="E38" s="82"/>
      <c r="F38" s="37">
        <v>300</v>
      </c>
      <c r="G38" s="37">
        <v>100</v>
      </c>
      <c r="H38" s="82"/>
      <c r="I38" s="37">
        <v>546</v>
      </c>
      <c r="J38" s="37">
        <v>100</v>
      </c>
      <c r="K38" s="5"/>
      <c r="L38" s="1"/>
      <c r="M38" s="1"/>
      <c r="N38" s="5"/>
    </row>
    <row r="39" spans="1:14" ht="25.5" customHeight="1">
      <c r="A39" s="23"/>
      <c r="B39" s="43"/>
      <c r="C39" s="5"/>
      <c r="D39" s="5"/>
      <c r="E39" s="25"/>
      <c r="F39" s="5"/>
      <c r="G39" s="5"/>
      <c r="H39" s="25"/>
      <c r="I39" s="5"/>
      <c r="J39" s="5"/>
      <c r="K39" s="1"/>
      <c r="L39" s="1"/>
      <c r="M39" s="1"/>
      <c r="N39" s="1"/>
    </row>
    <row r="40" spans="1:14" ht="104.25" customHeight="1">
      <c r="A40" s="117" t="s">
        <v>100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1:14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</sheetData>
  <mergeCells count="7">
    <mergeCell ref="A31:B31"/>
    <mergeCell ref="A41:N41"/>
    <mergeCell ref="A1:M1"/>
    <mergeCell ref="A3:M3"/>
    <mergeCell ref="A6:B6"/>
    <mergeCell ref="A23:B23"/>
    <mergeCell ref="A40:N40"/>
  </mergeCells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pane xSplit="2" ySplit="1" topLeftCell="C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2" sqref="P2"/>
    </sheetView>
  </sheetViews>
  <sheetFormatPr defaultColWidth="9.140625" defaultRowHeight="12.75"/>
  <cols>
    <col min="1" max="1" width="21.0039062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4" width="0.85546875" style="0" customWidth="1"/>
    <col min="15" max="15" width="6.28125" style="0" customWidth="1"/>
    <col min="16" max="16" width="3.7109375" style="0" customWidth="1"/>
    <col min="17" max="17" width="1.57421875" style="0" customWidth="1"/>
    <col min="18" max="18" width="6.28125" style="0" customWidth="1"/>
    <col min="19" max="19" width="3.7109375" style="0" customWidth="1"/>
  </cols>
  <sheetData>
    <row r="1" spans="1:17" ht="30.75" customHeight="1">
      <c r="A1" s="105" t="s">
        <v>104</v>
      </c>
      <c r="B1" s="10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2.75" customHeight="1">
      <c r="A2" s="29"/>
      <c r="B2" s="2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46"/>
      <c r="Q2" s="46"/>
    </row>
    <row r="3" spans="1:19" ht="27.75" customHeight="1">
      <c r="A3" s="97" t="s">
        <v>105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28"/>
      <c r="S3" s="28"/>
    </row>
    <row r="4" spans="1:20" ht="15.75" customHeight="1">
      <c r="A4" s="4" t="s">
        <v>61</v>
      </c>
      <c r="B4" s="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"/>
      <c r="R4" s="121" t="s">
        <v>6</v>
      </c>
      <c r="S4" s="121"/>
      <c r="T4" s="47"/>
    </row>
    <row r="5" spans="1:20" ht="15.75" customHeight="1">
      <c r="A5" s="4"/>
      <c r="B5" s="4"/>
      <c r="C5" s="118" t="s">
        <v>9</v>
      </c>
      <c r="D5" s="118"/>
      <c r="E5" s="24"/>
      <c r="F5" s="119" t="s">
        <v>10</v>
      </c>
      <c r="G5" s="119"/>
      <c r="H5" s="24"/>
      <c r="I5" s="119" t="s">
        <v>11</v>
      </c>
      <c r="J5" s="119"/>
      <c r="K5" s="24"/>
      <c r="L5" s="119" t="s">
        <v>12</v>
      </c>
      <c r="M5" s="119"/>
      <c r="N5" s="24"/>
      <c r="O5" s="119" t="s">
        <v>13</v>
      </c>
      <c r="P5" s="119"/>
      <c r="Q5" s="1"/>
      <c r="R5" s="4"/>
      <c r="S5" s="4"/>
      <c r="T5" s="4"/>
    </row>
    <row r="6" spans="1:20" ht="15.75" customHeight="1">
      <c r="A6" s="19"/>
      <c r="B6" s="19"/>
      <c r="C6" s="17" t="s">
        <v>3</v>
      </c>
      <c r="D6" s="17" t="s">
        <v>4</v>
      </c>
      <c r="E6" s="17"/>
      <c r="F6" s="17" t="s">
        <v>3</v>
      </c>
      <c r="G6" s="17" t="s">
        <v>4</v>
      </c>
      <c r="H6" s="17"/>
      <c r="I6" s="17" t="s">
        <v>3</v>
      </c>
      <c r="J6" s="17" t="s">
        <v>4</v>
      </c>
      <c r="K6" s="17"/>
      <c r="L6" s="17" t="s">
        <v>3</v>
      </c>
      <c r="M6" s="17" t="s">
        <v>4</v>
      </c>
      <c r="N6" s="17"/>
      <c r="O6" s="17" t="s">
        <v>3</v>
      </c>
      <c r="P6" s="17" t="s">
        <v>4</v>
      </c>
      <c r="Q6" s="28"/>
      <c r="R6" s="17" t="s">
        <v>3</v>
      </c>
      <c r="S6" s="17" t="s">
        <v>4</v>
      </c>
      <c r="T6" s="24"/>
    </row>
    <row r="7" spans="1:17" ht="20.25" customHeight="1">
      <c r="A7" s="42" t="s">
        <v>2</v>
      </c>
      <c r="B7" s="4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"/>
      <c r="P7" s="13"/>
      <c r="Q7" s="1"/>
    </row>
    <row r="8" spans="1:20" ht="15.75" customHeight="1">
      <c r="A8" s="26" t="s">
        <v>48</v>
      </c>
      <c r="B8" s="5"/>
      <c r="C8" s="36">
        <v>4749</v>
      </c>
      <c r="D8" s="36">
        <v>44</v>
      </c>
      <c r="E8" s="36"/>
      <c r="F8" s="36">
        <v>1708</v>
      </c>
      <c r="G8" s="36">
        <v>21</v>
      </c>
      <c r="H8" s="36"/>
      <c r="I8" s="36">
        <v>3176</v>
      </c>
      <c r="J8" s="36">
        <v>38</v>
      </c>
      <c r="K8" s="83"/>
      <c r="L8" s="36">
        <v>1326</v>
      </c>
      <c r="M8" s="36">
        <v>35</v>
      </c>
      <c r="N8" s="36"/>
      <c r="O8" s="36">
        <v>158</v>
      </c>
      <c r="P8" s="36">
        <v>33</v>
      </c>
      <c r="Q8" s="92"/>
      <c r="R8" s="36">
        <v>11117</v>
      </c>
      <c r="S8" s="36">
        <v>35</v>
      </c>
      <c r="T8" s="35"/>
    </row>
    <row r="9" spans="1:20" ht="12.75" customHeight="1">
      <c r="A9" s="22" t="s">
        <v>47</v>
      </c>
      <c r="B9" s="22"/>
      <c r="C9" s="36">
        <v>2313</v>
      </c>
      <c r="D9" s="36">
        <v>22</v>
      </c>
      <c r="E9" s="36"/>
      <c r="F9" s="36">
        <v>1525</v>
      </c>
      <c r="G9" s="36">
        <v>19</v>
      </c>
      <c r="H9" s="36"/>
      <c r="I9" s="36">
        <v>1111</v>
      </c>
      <c r="J9" s="36">
        <v>13</v>
      </c>
      <c r="K9" s="83"/>
      <c r="L9" s="36">
        <v>436</v>
      </c>
      <c r="M9" s="36">
        <v>11</v>
      </c>
      <c r="N9" s="36"/>
      <c r="O9" s="36">
        <v>57</v>
      </c>
      <c r="P9" s="36">
        <v>12</v>
      </c>
      <c r="Q9" s="92"/>
      <c r="R9" s="36">
        <v>5442</v>
      </c>
      <c r="S9" s="36">
        <v>17</v>
      </c>
      <c r="T9" s="35"/>
    </row>
    <row r="10" spans="1:20" ht="12.75" customHeight="1">
      <c r="A10" s="22" t="s">
        <v>46</v>
      </c>
      <c r="B10" s="22"/>
      <c r="C10" s="36">
        <v>1331</v>
      </c>
      <c r="D10" s="36">
        <v>12</v>
      </c>
      <c r="E10" s="36"/>
      <c r="F10" s="36">
        <v>1329</v>
      </c>
      <c r="G10" s="36">
        <v>17</v>
      </c>
      <c r="H10" s="36"/>
      <c r="I10" s="36">
        <v>945</v>
      </c>
      <c r="J10" s="36">
        <v>11</v>
      </c>
      <c r="K10" s="83"/>
      <c r="L10" s="36">
        <v>349</v>
      </c>
      <c r="M10" s="36">
        <v>9</v>
      </c>
      <c r="N10" s="36"/>
      <c r="O10" s="36">
        <v>32</v>
      </c>
      <c r="P10" s="36">
        <v>7</v>
      </c>
      <c r="Q10" s="92"/>
      <c r="R10" s="36">
        <v>3986</v>
      </c>
      <c r="S10" s="36">
        <v>13</v>
      </c>
      <c r="T10" s="35"/>
    </row>
    <row r="11" spans="1:20" ht="12.75" customHeight="1">
      <c r="A11" s="22" t="s">
        <v>49</v>
      </c>
      <c r="B11" s="22"/>
      <c r="C11" s="36">
        <v>848</v>
      </c>
      <c r="D11" s="36">
        <v>8</v>
      </c>
      <c r="E11" s="36"/>
      <c r="F11" s="36">
        <v>841</v>
      </c>
      <c r="G11" s="36">
        <v>11</v>
      </c>
      <c r="H11" s="36"/>
      <c r="I11" s="36">
        <v>685</v>
      </c>
      <c r="J11" s="36">
        <v>8</v>
      </c>
      <c r="K11" s="83"/>
      <c r="L11" s="36">
        <v>285</v>
      </c>
      <c r="M11" s="36">
        <v>7</v>
      </c>
      <c r="N11" s="36"/>
      <c r="O11" s="36">
        <v>40</v>
      </c>
      <c r="P11" s="36">
        <v>8</v>
      </c>
      <c r="Q11" s="92"/>
      <c r="R11" s="36">
        <v>2699</v>
      </c>
      <c r="S11" s="36">
        <v>9</v>
      </c>
      <c r="T11" s="35"/>
    </row>
    <row r="12" spans="1:20" ht="12.75" customHeight="1">
      <c r="A12" s="22" t="s">
        <v>50</v>
      </c>
      <c r="B12" s="22"/>
      <c r="C12" s="36">
        <v>509</v>
      </c>
      <c r="D12" s="36">
        <v>5</v>
      </c>
      <c r="E12" s="36"/>
      <c r="F12" s="36">
        <v>710</v>
      </c>
      <c r="G12" s="36">
        <v>9</v>
      </c>
      <c r="H12" s="36"/>
      <c r="I12" s="36">
        <v>573</v>
      </c>
      <c r="J12" s="36">
        <v>7</v>
      </c>
      <c r="K12" s="83"/>
      <c r="L12" s="36">
        <v>258</v>
      </c>
      <c r="M12" s="36">
        <v>7</v>
      </c>
      <c r="N12" s="36"/>
      <c r="O12" s="36">
        <v>33</v>
      </c>
      <c r="P12" s="36">
        <v>7</v>
      </c>
      <c r="Q12" s="92"/>
      <c r="R12" s="36">
        <v>2083</v>
      </c>
      <c r="S12" s="36">
        <v>7</v>
      </c>
      <c r="T12" s="35"/>
    </row>
    <row r="13" spans="1:20" ht="12.75" customHeight="1">
      <c r="A13" s="22" t="s">
        <v>51</v>
      </c>
      <c r="B13" s="22"/>
      <c r="C13" s="36">
        <v>322</v>
      </c>
      <c r="D13" s="36">
        <v>3</v>
      </c>
      <c r="E13" s="36"/>
      <c r="F13" s="36">
        <v>490</v>
      </c>
      <c r="G13" s="36">
        <v>6</v>
      </c>
      <c r="H13" s="36"/>
      <c r="I13" s="36">
        <v>426</v>
      </c>
      <c r="J13" s="36">
        <v>5</v>
      </c>
      <c r="K13" s="83"/>
      <c r="L13" s="36">
        <v>217</v>
      </c>
      <c r="M13" s="36">
        <v>6</v>
      </c>
      <c r="N13" s="36"/>
      <c r="O13" s="36">
        <v>26</v>
      </c>
      <c r="P13" s="36">
        <v>5</v>
      </c>
      <c r="Q13" s="92"/>
      <c r="R13" s="36">
        <v>1481</v>
      </c>
      <c r="S13" s="36">
        <v>5</v>
      </c>
      <c r="T13" s="35"/>
    </row>
    <row r="14" spans="1:20" ht="12.75" customHeight="1">
      <c r="A14" s="22" t="s">
        <v>52</v>
      </c>
      <c r="B14" s="22"/>
      <c r="C14" s="36">
        <v>194</v>
      </c>
      <c r="D14" s="36">
        <v>2</v>
      </c>
      <c r="E14" s="36"/>
      <c r="F14" s="36">
        <v>349</v>
      </c>
      <c r="G14" s="36">
        <v>4</v>
      </c>
      <c r="H14" s="36"/>
      <c r="I14" s="36">
        <v>322</v>
      </c>
      <c r="J14" s="36">
        <v>4</v>
      </c>
      <c r="K14" s="83"/>
      <c r="L14" s="36">
        <v>157</v>
      </c>
      <c r="M14" s="36">
        <v>4</v>
      </c>
      <c r="N14" s="36"/>
      <c r="O14" s="36">
        <v>19</v>
      </c>
      <c r="P14" s="36">
        <v>4</v>
      </c>
      <c r="Q14" s="92"/>
      <c r="R14" s="36">
        <v>1041</v>
      </c>
      <c r="S14" s="36">
        <v>3</v>
      </c>
      <c r="T14" s="35"/>
    </row>
    <row r="15" spans="1:20" ht="12.75" customHeight="1">
      <c r="A15" s="22" t="s">
        <v>53</v>
      </c>
      <c r="B15" s="22"/>
      <c r="C15" s="36">
        <v>109</v>
      </c>
      <c r="D15" s="36">
        <v>1</v>
      </c>
      <c r="E15" s="36"/>
      <c r="F15" s="36">
        <v>251</v>
      </c>
      <c r="G15" s="36">
        <v>3</v>
      </c>
      <c r="H15" s="36"/>
      <c r="I15" s="36">
        <v>237</v>
      </c>
      <c r="J15" s="36">
        <v>3</v>
      </c>
      <c r="K15" s="83"/>
      <c r="L15" s="36">
        <v>136</v>
      </c>
      <c r="M15" s="36">
        <v>4</v>
      </c>
      <c r="N15" s="36"/>
      <c r="O15" s="36">
        <v>19</v>
      </c>
      <c r="P15" s="36">
        <v>4</v>
      </c>
      <c r="Q15" s="92"/>
      <c r="R15" s="36">
        <v>752</v>
      </c>
      <c r="S15" s="36">
        <v>2</v>
      </c>
      <c r="T15" s="35"/>
    </row>
    <row r="16" spans="1:20" ht="12.75" customHeight="1">
      <c r="A16" s="22" t="s">
        <v>54</v>
      </c>
      <c r="B16" s="22"/>
      <c r="C16" s="36">
        <v>85</v>
      </c>
      <c r="D16" s="36">
        <v>1</v>
      </c>
      <c r="E16" s="36"/>
      <c r="F16" s="36">
        <v>197</v>
      </c>
      <c r="G16" s="36">
        <v>2</v>
      </c>
      <c r="H16" s="36"/>
      <c r="I16" s="36">
        <v>185</v>
      </c>
      <c r="J16" s="36">
        <v>2</v>
      </c>
      <c r="K16" s="83"/>
      <c r="L16" s="36">
        <v>103</v>
      </c>
      <c r="M16" s="36">
        <v>3</v>
      </c>
      <c r="N16" s="36"/>
      <c r="O16" s="36">
        <v>12</v>
      </c>
      <c r="P16" s="36">
        <v>2</v>
      </c>
      <c r="Q16" s="92"/>
      <c r="R16" s="36">
        <v>582</v>
      </c>
      <c r="S16" s="36">
        <v>2</v>
      </c>
      <c r="T16" s="35"/>
    </row>
    <row r="17" spans="1:20" ht="12.75" customHeight="1">
      <c r="A17" s="22" t="s">
        <v>55</v>
      </c>
      <c r="B17" s="22"/>
      <c r="C17" s="36">
        <v>55</v>
      </c>
      <c r="D17" s="36">
        <v>0</v>
      </c>
      <c r="E17" s="36"/>
      <c r="F17" s="36">
        <v>139</v>
      </c>
      <c r="G17" s="36">
        <v>2</v>
      </c>
      <c r="H17" s="36"/>
      <c r="I17" s="36">
        <v>131</v>
      </c>
      <c r="J17" s="36">
        <v>2</v>
      </c>
      <c r="K17" s="83"/>
      <c r="L17" s="36">
        <v>87</v>
      </c>
      <c r="M17" s="36">
        <v>2</v>
      </c>
      <c r="N17" s="36"/>
      <c r="O17" s="36">
        <v>18</v>
      </c>
      <c r="P17" s="36">
        <v>4</v>
      </c>
      <c r="Q17" s="92"/>
      <c r="R17" s="36">
        <v>430</v>
      </c>
      <c r="S17" s="36">
        <v>1</v>
      </c>
      <c r="T17" s="35"/>
    </row>
    <row r="18" spans="1:20" ht="12.75" customHeight="1">
      <c r="A18" s="22" t="s">
        <v>56</v>
      </c>
      <c r="B18" s="22"/>
      <c r="C18" s="36">
        <v>167</v>
      </c>
      <c r="D18" s="36">
        <v>2</v>
      </c>
      <c r="E18" s="36"/>
      <c r="F18" s="36">
        <v>464</v>
      </c>
      <c r="G18" s="36">
        <v>6</v>
      </c>
      <c r="H18" s="36"/>
      <c r="I18" s="36">
        <v>582</v>
      </c>
      <c r="J18" s="36">
        <v>7</v>
      </c>
      <c r="K18" s="83"/>
      <c r="L18" s="36">
        <v>439</v>
      </c>
      <c r="M18" s="36">
        <v>12</v>
      </c>
      <c r="N18" s="36"/>
      <c r="O18" s="36">
        <v>66</v>
      </c>
      <c r="P18" s="36">
        <v>14</v>
      </c>
      <c r="Q18" s="92"/>
      <c r="R18" s="36">
        <v>1718</v>
      </c>
      <c r="S18" s="36">
        <v>6</v>
      </c>
      <c r="T18" s="35"/>
    </row>
    <row r="19" spans="1:20" ht="15.75" customHeight="1">
      <c r="A19" s="43" t="s">
        <v>6</v>
      </c>
      <c r="B19" s="43"/>
      <c r="C19" s="40">
        <v>10682</v>
      </c>
      <c r="D19" s="40">
        <v>100</v>
      </c>
      <c r="E19" s="40"/>
      <c r="F19" s="40">
        <v>8003</v>
      </c>
      <c r="G19" s="40">
        <v>100</v>
      </c>
      <c r="H19" s="40"/>
      <c r="I19" s="40">
        <v>8373</v>
      </c>
      <c r="J19" s="40">
        <v>100</v>
      </c>
      <c r="K19" s="92"/>
      <c r="L19" s="40">
        <v>3793</v>
      </c>
      <c r="M19" s="40">
        <v>100</v>
      </c>
      <c r="N19" s="40"/>
      <c r="O19" s="40">
        <v>480</v>
      </c>
      <c r="P19" s="40">
        <v>100</v>
      </c>
      <c r="Q19" s="92"/>
      <c r="R19" s="40">
        <v>31331</v>
      </c>
      <c r="S19" s="40">
        <v>100</v>
      </c>
      <c r="T19" s="5"/>
    </row>
    <row r="20" spans="1:20" ht="15.75" customHeight="1">
      <c r="A20" s="43"/>
      <c r="B20" s="43"/>
      <c r="C20" s="40"/>
      <c r="D20" s="40"/>
      <c r="E20" s="40"/>
      <c r="F20" s="40"/>
      <c r="G20" s="40"/>
      <c r="H20" s="40"/>
      <c r="I20" s="40"/>
      <c r="J20" s="40"/>
      <c r="K20" s="92"/>
      <c r="L20" s="40"/>
      <c r="M20" s="40"/>
      <c r="N20" s="40"/>
      <c r="O20" s="40"/>
      <c r="P20" s="40"/>
      <c r="Q20" s="92"/>
      <c r="R20" s="40"/>
      <c r="S20" s="40"/>
      <c r="T20" s="5"/>
    </row>
    <row r="21" spans="1:19" ht="15.75" customHeight="1">
      <c r="A21" s="42" t="s">
        <v>1</v>
      </c>
      <c r="B21" s="4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92"/>
      <c r="R21" s="83"/>
      <c r="S21" s="83"/>
    </row>
    <row r="22" spans="1:20" ht="12.75" customHeight="1">
      <c r="A22" s="26" t="s">
        <v>48</v>
      </c>
      <c r="B22" s="26"/>
      <c r="C22" s="36">
        <v>6229</v>
      </c>
      <c r="D22" s="36">
        <v>48</v>
      </c>
      <c r="E22" s="36"/>
      <c r="F22" s="36">
        <v>1109</v>
      </c>
      <c r="G22" s="36">
        <v>13</v>
      </c>
      <c r="H22" s="36"/>
      <c r="I22" s="36">
        <v>852</v>
      </c>
      <c r="J22" s="36">
        <v>14</v>
      </c>
      <c r="K22" s="83"/>
      <c r="L22" s="36">
        <v>514</v>
      </c>
      <c r="M22" s="36">
        <v>14</v>
      </c>
      <c r="N22" s="36"/>
      <c r="O22" s="88">
        <v>100</v>
      </c>
      <c r="P22" s="36">
        <v>15</v>
      </c>
      <c r="Q22" s="92"/>
      <c r="R22" s="93">
        <v>8804</v>
      </c>
      <c r="S22" s="36">
        <v>28</v>
      </c>
      <c r="T22" s="35"/>
    </row>
    <row r="23" spans="1:20" ht="12.75" customHeight="1">
      <c r="A23" s="22" t="s">
        <v>47</v>
      </c>
      <c r="B23" s="22"/>
      <c r="C23" s="36">
        <v>2586</v>
      </c>
      <c r="D23" s="36">
        <v>20</v>
      </c>
      <c r="E23" s="36"/>
      <c r="F23" s="36">
        <v>1468</v>
      </c>
      <c r="G23" s="36">
        <v>18</v>
      </c>
      <c r="H23" s="36"/>
      <c r="I23" s="36">
        <v>801</v>
      </c>
      <c r="J23" s="36">
        <v>13</v>
      </c>
      <c r="K23" s="83"/>
      <c r="L23" s="36">
        <v>381</v>
      </c>
      <c r="M23" s="36">
        <v>10</v>
      </c>
      <c r="N23" s="36"/>
      <c r="O23" s="88">
        <v>67</v>
      </c>
      <c r="P23" s="36">
        <v>10</v>
      </c>
      <c r="Q23" s="92"/>
      <c r="R23" s="93">
        <v>5303</v>
      </c>
      <c r="S23" s="36">
        <v>17</v>
      </c>
      <c r="T23" s="35"/>
    </row>
    <row r="24" spans="1:20" ht="12.75" customHeight="1">
      <c r="A24" s="22" t="s">
        <v>46</v>
      </c>
      <c r="B24" s="22"/>
      <c r="C24" s="36">
        <v>1423</v>
      </c>
      <c r="D24" s="36">
        <v>11</v>
      </c>
      <c r="E24" s="36"/>
      <c r="F24" s="36">
        <v>1450</v>
      </c>
      <c r="G24" s="36">
        <v>18</v>
      </c>
      <c r="H24" s="36"/>
      <c r="I24" s="36">
        <v>883</v>
      </c>
      <c r="J24" s="36">
        <v>14</v>
      </c>
      <c r="K24" s="83"/>
      <c r="L24" s="36">
        <v>371</v>
      </c>
      <c r="M24" s="36">
        <v>10</v>
      </c>
      <c r="N24" s="36"/>
      <c r="O24" s="88">
        <v>60</v>
      </c>
      <c r="P24" s="36">
        <v>9</v>
      </c>
      <c r="Q24" s="92"/>
      <c r="R24" s="93">
        <v>4187</v>
      </c>
      <c r="S24" s="36">
        <v>13</v>
      </c>
      <c r="T24" s="35"/>
    </row>
    <row r="25" spans="1:20" ht="12.75" customHeight="1">
      <c r="A25" s="22" t="s">
        <v>49</v>
      </c>
      <c r="B25" s="22"/>
      <c r="C25" s="36">
        <v>966</v>
      </c>
      <c r="D25" s="36">
        <v>7</v>
      </c>
      <c r="E25" s="36"/>
      <c r="F25" s="36">
        <v>1004</v>
      </c>
      <c r="G25" s="36">
        <v>12</v>
      </c>
      <c r="H25" s="36"/>
      <c r="I25" s="36">
        <v>712</v>
      </c>
      <c r="J25" s="36">
        <v>12</v>
      </c>
      <c r="K25" s="83"/>
      <c r="L25" s="36">
        <v>403</v>
      </c>
      <c r="M25" s="36">
        <v>11</v>
      </c>
      <c r="N25" s="36"/>
      <c r="O25" s="88">
        <v>62</v>
      </c>
      <c r="P25" s="36">
        <v>9</v>
      </c>
      <c r="Q25" s="92"/>
      <c r="R25" s="93">
        <v>3147</v>
      </c>
      <c r="S25" s="36">
        <v>10</v>
      </c>
      <c r="T25" s="35"/>
    </row>
    <row r="26" spans="1:20" ht="12.75" customHeight="1">
      <c r="A26" s="22" t="s">
        <v>50</v>
      </c>
      <c r="B26" s="22"/>
      <c r="C26" s="36">
        <v>636</v>
      </c>
      <c r="D26" s="36">
        <v>5</v>
      </c>
      <c r="E26" s="36"/>
      <c r="F26" s="36">
        <v>891</v>
      </c>
      <c r="G26" s="36">
        <v>11</v>
      </c>
      <c r="H26" s="36"/>
      <c r="I26" s="36">
        <v>603</v>
      </c>
      <c r="J26" s="36">
        <v>10</v>
      </c>
      <c r="K26" s="83"/>
      <c r="L26" s="36">
        <v>358</v>
      </c>
      <c r="M26" s="36">
        <v>10</v>
      </c>
      <c r="N26" s="36"/>
      <c r="O26" s="88">
        <v>53</v>
      </c>
      <c r="P26" s="36">
        <v>8</v>
      </c>
      <c r="Q26" s="92"/>
      <c r="R26" s="93">
        <v>2541</v>
      </c>
      <c r="S26" s="36">
        <v>8</v>
      </c>
      <c r="T26" s="35"/>
    </row>
    <row r="27" spans="1:20" ht="12.75" customHeight="1">
      <c r="A27" s="22" t="s">
        <v>51</v>
      </c>
      <c r="B27" s="22"/>
      <c r="C27" s="36">
        <v>353</v>
      </c>
      <c r="D27" s="36">
        <v>3</v>
      </c>
      <c r="E27" s="36"/>
      <c r="F27" s="36">
        <v>578</v>
      </c>
      <c r="G27" s="36">
        <v>7</v>
      </c>
      <c r="H27" s="36"/>
      <c r="I27" s="36">
        <v>451</v>
      </c>
      <c r="J27" s="36">
        <v>7</v>
      </c>
      <c r="K27" s="83"/>
      <c r="L27" s="36">
        <v>328</v>
      </c>
      <c r="M27" s="36">
        <v>9</v>
      </c>
      <c r="N27" s="36"/>
      <c r="O27" s="88">
        <v>48</v>
      </c>
      <c r="P27" s="36">
        <v>7</v>
      </c>
      <c r="Q27" s="92"/>
      <c r="R27" s="93">
        <v>1758</v>
      </c>
      <c r="S27" s="36">
        <v>6</v>
      </c>
      <c r="T27" s="35"/>
    </row>
    <row r="28" spans="1:20" ht="12.75" customHeight="1">
      <c r="A28" s="22" t="s">
        <v>52</v>
      </c>
      <c r="B28" s="22"/>
      <c r="C28" s="36">
        <v>225</v>
      </c>
      <c r="D28" s="36">
        <v>2</v>
      </c>
      <c r="E28" s="36"/>
      <c r="F28" s="36">
        <v>473</v>
      </c>
      <c r="G28" s="36">
        <v>6</v>
      </c>
      <c r="H28" s="36"/>
      <c r="I28" s="36">
        <v>399</v>
      </c>
      <c r="J28" s="36">
        <v>7</v>
      </c>
      <c r="K28" s="83"/>
      <c r="L28" s="36">
        <v>270</v>
      </c>
      <c r="M28" s="36">
        <v>7</v>
      </c>
      <c r="N28" s="36"/>
      <c r="O28" s="88">
        <v>46</v>
      </c>
      <c r="P28" s="36">
        <v>7</v>
      </c>
      <c r="Q28" s="92"/>
      <c r="R28" s="93">
        <v>1413</v>
      </c>
      <c r="S28" s="36">
        <v>4</v>
      </c>
      <c r="T28" s="35"/>
    </row>
    <row r="29" spans="1:20" ht="12.75" customHeight="1">
      <c r="A29" s="22" t="s">
        <v>53</v>
      </c>
      <c r="B29" s="22"/>
      <c r="C29" s="36">
        <v>125</v>
      </c>
      <c r="D29" s="36">
        <v>1</v>
      </c>
      <c r="E29" s="36"/>
      <c r="F29" s="36">
        <v>286</v>
      </c>
      <c r="G29" s="36">
        <v>3</v>
      </c>
      <c r="H29" s="36"/>
      <c r="I29" s="36">
        <v>270</v>
      </c>
      <c r="J29" s="36">
        <v>4</v>
      </c>
      <c r="K29" s="83"/>
      <c r="L29" s="36">
        <v>207</v>
      </c>
      <c r="M29" s="36">
        <v>6</v>
      </c>
      <c r="N29" s="36"/>
      <c r="O29" s="88">
        <v>48</v>
      </c>
      <c r="P29" s="36">
        <v>7</v>
      </c>
      <c r="Q29" s="92"/>
      <c r="R29" s="93">
        <v>936</v>
      </c>
      <c r="S29" s="36">
        <v>3</v>
      </c>
      <c r="T29" s="35"/>
    </row>
    <row r="30" spans="1:20" ht="12.75" customHeight="1">
      <c r="A30" s="22" t="s">
        <v>54</v>
      </c>
      <c r="B30" s="22"/>
      <c r="C30" s="36">
        <v>118</v>
      </c>
      <c r="D30" s="36">
        <v>1</v>
      </c>
      <c r="E30" s="36"/>
      <c r="F30" s="36">
        <v>211</v>
      </c>
      <c r="G30" s="36">
        <v>3</v>
      </c>
      <c r="H30" s="36"/>
      <c r="I30" s="36">
        <v>194</v>
      </c>
      <c r="J30" s="36">
        <v>3</v>
      </c>
      <c r="K30" s="83"/>
      <c r="L30" s="36">
        <v>148</v>
      </c>
      <c r="M30" s="36">
        <v>4</v>
      </c>
      <c r="N30" s="36"/>
      <c r="O30" s="88">
        <v>24</v>
      </c>
      <c r="P30" s="36">
        <v>4</v>
      </c>
      <c r="Q30" s="92"/>
      <c r="R30" s="93">
        <v>695</v>
      </c>
      <c r="S30" s="36">
        <v>2</v>
      </c>
      <c r="T30" s="35"/>
    </row>
    <row r="31" spans="1:20" ht="12.75" customHeight="1">
      <c r="A31" s="22" t="s">
        <v>55</v>
      </c>
      <c r="B31" s="22"/>
      <c r="C31" s="36">
        <v>56</v>
      </c>
      <c r="D31" s="36">
        <v>0</v>
      </c>
      <c r="E31" s="36"/>
      <c r="F31" s="36">
        <v>176</v>
      </c>
      <c r="G31" s="36">
        <v>2</v>
      </c>
      <c r="H31" s="36"/>
      <c r="I31" s="36">
        <v>156</v>
      </c>
      <c r="J31" s="36">
        <v>3</v>
      </c>
      <c r="K31" s="83"/>
      <c r="L31" s="36">
        <v>106</v>
      </c>
      <c r="M31" s="36">
        <v>3</v>
      </c>
      <c r="N31" s="36"/>
      <c r="O31" s="88">
        <v>30</v>
      </c>
      <c r="P31" s="36">
        <v>5</v>
      </c>
      <c r="Q31" s="92"/>
      <c r="R31" s="93">
        <v>524</v>
      </c>
      <c r="S31" s="36">
        <v>2</v>
      </c>
      <c r="T31" s="35"/>
    </row>
    <row r="32" spans="1:20" ht="12.75" customHeight="1">
      <c r="A32" s="22" t="s">
        <v>56</v>
      </c>
      <c r="B32" s="22"/>
      <c r="C32" s="36">
        <v>211</v>
      </c>
      <c r="D32" s="36">
        <v>2</v>
      </c>
      <c r="E32" s="36"/>
      <c r="F32" s="36">
        <v>565</v>
      </c>
      <c r="G32" s="36">
        <v>7</v>
      </c>
      <c r="H32" s="36"/>
      <c r="I32" s="36">
        <v>798</v>
      </c>
      <c r="J32" s="36">
        <v>13</v>
      </c>
      <c r="K32" s="83"/>
      <c r="L32" s="36">
        <v>594</v>
      </c>
      <c r="M32" s="36">
        <v>16</v>
      </c>
      <c r="N32" s="36"/>
      <c r="O32" s="88">
        <v>124</v>
      </c>
      <c r="P32" s="36">
        <v>19</v>
      </c>
      <c r="Q32" s="92"/>
      <c r="R32" s="93">
        <v>2292</v>
      </c>
      <c r="S32" s="36">
        <v>7</v>
      </c>
      <c r="T32" s="35"/>
    </row>
    <row r="33" spans="1:20" ht="15.75" customHeight="1">
      <c r="A33" s="43" t="s">
        <v>6</v>
      </c>
      <c r="B33" s="43"/>
      <c r="C33" s="40">
        <v>12928</v>
      </c>
      <c r="D33" s="40">
        <v>100</v>
      </c>
      <c r="E33" s="40"/>
      <c r="F33" s="40">
        <v>8211</v>
      </c>
      <c r="G33" s="40">
        <v>100</v>
      </c>
      <c r="H33" s="40"/>
      <c r="I33" s="40">
        <v>6119</v>
      </c>
      <c r="J33" s="40">
        <v>100</v>
      </c>
      <c r="K33" s="92"/>
      <c r="L33" s="40">
        <v>3680</v>
      </c>
      <c r="M33" s="40">
        <v>100</v>
      </c>
      <c r="N33" s="40"/>
      <c r="O33" s="40">
        <v>662</v>
      </c>
      <c r="P33" s="40">
        <v>100</v>
      </c>
      <c r="Q33" s="92"/>
      <c r="R33" s="40">
        <v>31600</v>
      </c>
      <c r="S33" s="40">
        <v>100</v>
      </c>
      <c r="T33" s="5"/>
    </row>
    <row r="34" spans="1:20" ht="15.75" customHeight="1">
      <c r="A34" s="43"/>
      <c r="B34" s="43"/>
      <c r="C34" s="40"/>
      <c r="D34" s="40"/>
      <c r="E34" s="40"/>
      <c r="F34" s="40"/>
      <c r="G34" s="40"/>
      <c r="H34" s="40"/>
      <c r="I34" s="40"/>
      <c r="J34" s="40"/>
      <c r="K34" s="92"/>
      <c r="L34" s="40"/>
      <c r="M34" s="40"/>
      <c r="N34" s="40"/>
      <c r="O34" s="40"/>
      <c r="P34" s="36"/>
      <c r="Q34" s="92"/>
      <c r="R34" s="40"/>
      <c r="S34" s="40"/>
      <c r="T34" s="5"/>
    </row>
    <row r="35" spans="1:19" ht="15.75" customHeight="1">
      <c r="A35" s="42" t="s">
        <v>41</v>
      </c>
      <c r="B35" s="4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92"/>
      <c r="R35" s="83"/>
      <c r="S35" s="83"/>
    </row>
    <row r="36" spans="1:20" ht="12.75" customHeight="1">
      <c r="A36" s="53" t="s">
        <v>48</v>
      </c>
      <c r="B36" s="26"/>
      <c r="C36" s="36">
        <v>10978</v>
      </c>
      <c r="D36" s="36">
        <v>46</v>
      </c>
      <c r="E36" s="36"/>
      <c r="F36" s="36">
        <v>2817</v>
      </c>
      <c r="G36" s="36">
        <v>17</v>
      </c>
      <c r="H36" s="36"/>
      <c r="I36" s="36">
        <v>4028</v>
      </c>
      <c r="J36" s="36">
        <v>28</v>
      </c>
      <c r="K36" s="83"/>
      <c r="L36" s="36">
        <v>1840</v>
      </c>
      <c r="M36" s="36">
        <v>25</v>
      </c>
      <c r="N36" s="36"/>
      <c r="O36" s="36">
        <v>258</v>
      </c>
      <c r="P36" s="36">
        <v>23</v>
      </c>
      <c r="Q36" s="92"/>
      <c r="R36" s="36">
        <v>19921</v>
      </c>
      <c r="S36" s="36">
        <v>32</v>
      </c>
      <c r="T36" s="35"/>
    </row>
    <row r="37" spans="1:20" ht="12.75" customHeight="1">
      <c r="A37" s="22" t="s">
        <v>47</v>
      </c>
      <c r="B37" s="22"/>
      <c r="C37" s="36">
        <v>4899</v>
      </c>
      <c r="D37" s="36">
        <v>21</v>
      </c>
      <c r="E37" s="36"/>
      <c r="F37" s="36">
        <v>2993</v>
      </c>
      <c r="G37" s="36">
        <v>19</v>
      </c>
      <c r="H37" s="36"/>
      <c r="I37" s="36">
        <v>1912</v>
      </c>
      <c r="J37" s="36">
        <v>13</v>
      </c>
      <c r="K37" s="83"/>
      <c r="L37" s="36">
        <v>817</v>
      </c>
      <c r="M37" s="36">
        <v>11</v>
      </c>
      <c r="N37" s="36"/>
      <c r="O37" s="36">
        <v>124</v>
      </c>
      <c r="P37" s="36">
        <v>11</v>
      </c>
      <c r="Q37" s="92"/>
      <c r="R37" s="36">
        <v>10745</v>
      </c>
      <c r="S37" s="36">
        <v>17</v>
      </c>
      <c r="T37" s="35"/>
    </row>
    <row r="38" spans="1:20" ht="12.75" customHeight="1">
      <c r="A38" s="22" t="s">
        <v>46</v>
      </c>
      <c r="B38" s="22"/>
      <c r="C38" s="36">
        <v>2754</v>
      </c>
      <c r="D38" s="36">
        <v>12</v>
      </c>
      <c r="E38" s="36"/>
      <c r="F38" s="36">
        <v>2779</v>
      </c>
      <c r="G38" s="36">
        <v>17</v>
      </c>
      <c r="H38" s="36"/>
      <c r="I38" s="36">
        <v>1828</v>
      </c>
      <c r="J38" s="36">
        <v>13</v>
      </c>
      <c r="K38" s="83"/>
      <c r="L38" s="36">
        <v>720</v>
      </c>
      <c r="M38" s="36">
        <v>10</v>
      </c>
      <c r="N38" s="36"/>
      <c r="O38" s="36">
        <v>92</v>
      </c>
      <c r="P38" s="36">
        <v>8</v>
      </c>
      <c r="Q38" s="92"/>
      <c r="R38" s="36">
        <v>8173</v>
      </c>
      <c r="S38" s="36">
        <v>13</v>
      </c>
      <c r="T38" s="35"/>
    </row>
    <row r="39" spans="1:20" ht="12.75" customHeight="1">
      <c r="A39" s="22" t="s">
        <v>49</v>
      </c>
      <c r="B39" s="22"/>
      <c r="C39" s="36">
        <v>1814</v>
      </c>
      <c r="D39" s="36">
        <v>8</v>
      </c>
      <c r="E39" s="36"/>
      <c r="F39" s="36">
        <v>1845</v>
      </c>
      <c r="G39" s="36">
        <v>11</v>
      </c>
      <c r="H39" s="36"/>
      <c r="I39" s="36">
        <v>1397</v>
      </c>
      <c r="J39" s="36">
        <v>10</v>
      </c>
      <c r="K39" s="83"/>
      <c r="L39" s="36">
        <v>688</v>
      </c>
      <c r="M39" s="36">
        <v>9</v>
      </c>
      <c r="N39" s="36"/>
      <c r="O39" s="36">
        <v>102</v>
      </c>
      <c r="P39" s="36">
        <v>9</v>
      </c>
      <c r="Q39" s="92"/>
      <c r="R39" s="36">
        <v>5846</v>
      </c>
      <c r="S39" s="36">
        <v>9</v>
      </c>
      <c r="T39" s="35"/>
    </row>
    <row r="40" spans="1:20" ht="12.75" customHeight="1">
      <c r="A40" s="22" t="s">
        <v>50</v>
      </c>
      <c r="B40" s="22"/>
      <c r="C40" s="36">
        <v>1145</v>
      </c>
      <c r="D40" s="36">
        <v>5</v>
      </c>
      <c r="E40" s="36"/>
      <c r="F40" s="36">
        <v>1601</v>
      </c>
      <c r="G40" s="36">
        <v>10</v>
      </c>
      <c r="H40" s="36"/>
      <c r="I40" s="36">
        <v>1176</v>
      </c>
      <c r="J40" s="36">
        <v>8</v>
      </c>
      <c r="K40" s="83"/>
      <c r="L40" s="36">
        <v>616</v>
      </c>
      <c r="M40" s="36">
        <v>8</v>
      </c>
      <c r="N40" s="36"/>
      <c r="O40" s="36">
        <v>86</v>
      </c>
      <c r="P40" s="36">
        <v>7</v>
      </c>
      <c r="Q40" s="92"/>
      <c r="R40" s="36">
        <v>4624</v>
      </c>
      <c r="S40" s="36">
        <v>7</v>
      </c>
      <c r="T40" s="35"/>
    </row>
    <row r="41" spans="1:20" ht="12.75" customHeight="1">
      <c r="A41" s="22" t="s">
        <v>51</v>
      </c>
      <c r="B41" s="22"/>
      <c r="C41" s="36">
        <v>675</v>
      </c>
      <c r="D41" s="36">
        <v>3</v>
      </c>
      <c r="E41" s="36"/>
      <c r="F41" s="36">
        <v>1068</v>
      </c>
      <c r="G41" s="36">
        <v>7</v>
      </c>
      <c r="H41" s="36"/>
      <c r="I41" s="36">
        <v>877</v>
      </c>
      <c r="J41" s="36">
        <v>6</v>
      </c>
      <c r="K41" s="83"/>
      <c r="L41" s="36">
        <v>545</v>
      </c>
      <c r="M41" s="36">
        <v>7</v>
      </c>
      <c r="N41" s="36"/>
      <c r="O41" s="36">
        <v>74</v>
      </c>
      <c r="P41" s="36">
        <v>6</v>
      </c>
      <c r="Q41" s="92"/>
      <c r="R41" s="36">
        <v>3239</v>
      </c>
      <c r="S41" s="36">
        <v>5</v>
      </c>
      <c r="T41" s="35"/>
    </row>
    <row r="42" spans="1:20" ht="12.75" customHeight="1">
      <c r="A42" s="22" t="s">
        <v>52</v>
      </c>
      <c r="B42" s="22"/>
      <c r="C42" s="36">
        <v>419</v>
      </c>
      <c r="D42" s="36">
        <v>2</v>
      </c>
      <c r="E42" s="36"/>
      <c r="F42" s="36">
        <v>822</v>
      </c>
      <c r="G42" s="36">
        <v>5</v>
      </c>
      <c r="H42" s="36"/>
      <c r="I42" s="36">
        <v>721</v>
      </c>
      <c r="J42" s="36">
        <v>5</v>
      </c>
      <c r="K42" s="83"/>
      <c r="L42" s="36">
        <v>427</v>
      </c>
      <c r="M42" s="36">
        <v>6</v>
      </c>
      <c r="N42" s="36"/>
      <c r="O42" s="36">
        <v>65</v>
      </c>
      <c r="P42" s="36">
        <v>6</v>
      </c>
      <c r="Q42" s="92"/>
      <c r="R42" s="36">
        <v>2454</v>
      </c>
      <c r="S42" s="36">
        <v>4</v>
      </c>
      <c r="T42" s="35"/>
    </row>
    <row r="43" spans="1:20" ht="12.75" customHeight="1">
      <c r="A43" s="22" t="s">
        <v>53</v>
      </c>
      <c r="B43" s="22"/>
      <c r="C43" s="36">
        <v>234</v>
      </c>
      <c r="D43" s="36">
        <v>1</v>
      </c>
      <c r="E43" s="36"/>
      <c r="F43" s="36">
        <v>537</v>
      </c>
      <c r="G43" s="36">
        <v>3</v>
      </c>
      <c r="H43" s="36"/>
      <c r="I43" s="36">
        <v>507</v>
      </c>
      <c r="J43" s="36">
        <v>3</v>
      </c>
      <c r="K43" s="83"/>
      <c r="L43" s="36">
        <v>343</v>
      </c>
      <c r="M43" s="36">
        <v>5</v>
      </c>
      <c r="N43" s="36"/>
      <c r="O43" s="36">
        <v>67</v>
      </c>
      <c r="P43" s="36">
        <v>6</v>
      </c>
      <c r="Q43" s="92"/>
      <c r="R43" s="36">
        <v>1688</v>
      </c>
      <c r="S43" s="36">
        <v>3</v>
      </c>
      <c r="T43" s="35"/>
    </row>
    <row r="44" spans="1:20" ht="12.75" customHeight="1">
      <c r="A44" s="22" t="s">
        <v>54</v>
      </c>
      <c r="B44" s="22"/>
      <c r="C44" s="36">
        <v>203</v>
      </c>
      <c r="D44" s="36">
        <v>1</v>
      </c>
      <c r="E44" s="36"/>
      <c r="F44" s="36">
        <v>408</v>
      </c>
      <c r="G44" s="36">
        <v>3</v>
      </c>
      <c r="H44" s="36"/>
      <c r="I44" s="36">
        <v>379</v>
      </c>
      <c r="J44" s="36">
        <v>3</v>
      </c>
      <c r="K44" s="83"/>
      <c r="L44" s="36">
        <v>251</v>
      </c>
      <c r="M44" s="36">
        <v>3</v>
      </c>
      <c r="N44" s="36"/>
      <c r="O44" s="36">
        <v>36</v>
      </c>
      <c r="P44" s="36">
        <v>3</v>
      </c>
      <c r="Q44" s="94"/>
      <c r="R44" s="36">
        <v>1277</v>
      </c>
      <c r="S44" s="36">
        <v>2</v>
      </c>
      <c r="T44" s="35"/>
    </row>
    <row r="45" spans="1:20" ht="12.75" customHeight="1">
      <c r="A45" s="22" t="s">
        <v>55</v>
      </c>
      <c r="B45" s="22"/>
      <c r="C45" s="36">
        <v>111</v>
      </c>
      <c r="D45" s="36">
        <v>0</v>
      </c>
      <c r="E45" s="36"/>
      <c r="F45" s="36">
        <v>315</v>
      </c>
      <c r="G45" s="36">
        <v>2</v>
      </c>
      <c r="H45" s="36"/>
      <c r="I45" s="36">
        <v>287</v>
      </c>
      <c r="J45" s="36">
        <v>2</v>
      </c>
      <c r="K45" s="83"/>
      <c r="L45" s="36">
        <v>193</v>
      </c>
      <c r="M45" s="36">
        <v>2</v>
      </c>
      <c r="N45" s="36"/>
      <c r="O45" s="36">
        <v>48</v>
      </c>
      <c r="P45" s="36">
        <v>4</v>
      </c>
      <c r="Q45" s="94"/>
      <c r="R45" s="36">
        <v>954</v>
      </c>
      <c r="S45" s="36">
        <v>2</v>
      </c>
      <c r="T45" s="35"/>
    </row>
    <row r="46" spans="1:20" ht="12.75" customHeight="1">
      <c r="A46" s="22" t="s">
        <v>56</v>
      </c>
      <c r="B46" s="22"/>
      <c r="C46" s="36">
        <v>378</v>
      </c>
      <c r="D46" s="36">
        <v>1</v>
      </c>
      <c r="E46" s="36"/>
      <c r="F46" s="36">
        <v>1029</v>
      </c>
      <c r="G46" s="36">
        <v>6</v>
      </c>
      <c r="H46" s="36"/>
      <c r="I46" s="36">
        <v>1380</v>
      </c>
      <c r="J46" s="36">
        <v>9</v>
      </c>
      <c r="K46" s="83"/>
      <c r="L46" s="36">
        <v>1033</v>
      </c>
      <c r="M46" s="36">
        <v>14</v>
      </c>
      <c r="N46" s="36"/>
      <c r="O46" s="36">
        <v>190</v>
      </c>
      <c r="P46" s="36">
        <v>17</v>
      </c>
      <c r="Q46" s="94"/>
      <c r="R46" s="36">
        <v>4010</v>
      </c>
      <c r="S46" s="36">
        <v>6</v>
      </c>
      <c r="T46" s="35"/>
    </row>
    <row r="47" spans="1:20" ht="15.75" customHeight="1">
      <c r="A47" s="23" t="s">
        <v>6</v>
      </c>
      <c r="B47" s="23"/>
      <c r="C47" s="37">
        <v>23610</v>
      </c>
      <c r="D47" s="37">
        <v>100</v>
      </c>
      <c r="E47" s="37"/>
      <c r="F47" s="37">
        <v>16214</v>
      </c>
      <c r="G47" s="37">
        <v>100</v>
      </c>
      <c r="H47" s="37"/>
      <c r="I47" s="37">
        <v>14492</v>
      </c>
      <c r="J47" s="37">
        <v>100</v>
      </c>
      <c r="K47" s="95"/>
      <c r="L47" s="37">
        <v>7473</v>
      </c>
      <c r="M47" s="37">
        <v>100</v>
      </c>
      <c r="N47" s="37"/>
      <c r="O47" s="37">
        <v>1142</v>
      </c>
      <c r="P47" s="37">
        <v>100</v>
      </c>
      <c r="Q47" s="96"/>
      <c r="R47" s="37">
        <v>62931</v>
      </c>
      <c r="S47" s="37">
        <v>100</v>
      </c>
      <c r="T47" s="5"/>
    </row>
    <row r="48" spans="1:17" ht="12.75">
      <c r="A48" s="1"/>
      <c r="B48" s="1"/>
      <c r="D48" s="48"/>
      <c r="G48" s="48"/>
      <c r="J48" s="49"/>
      <c r="M48" s="48"/>
      <c r="Q48" s="38"/>
    </row>
    <row r="49" ht="16.5" customHeight="1">
      <c r="A49" s="28"/>
    </row>
    <row r="50" spans="1:18" s="52" customFormat="1" ht="15" customHeight="1">
      <c r="A50" s="120" t="s">
        <v>92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</sheetData>
  <mergeCells count="10">
    <mergeCell ref="A50:R50"/>
    <mergeCell ref="R4:S4"/>
    <mergeCell ref="O5:P5"/>
    <mergeCell ref="C4:P4"/>
    <mergeCell ref="A1:Q1"/>
    <mergeCell ref="A3:Q3"/>
    <mergeCell ref="C5:D5"/>
    <mergeCell ref="F5:G5"/>
    <mergeCell ref="I5:J5"/>
    <mergeCell ref="L5:M5"/>
  </mergeCells>
  <printOptions/>
  <pageMargins left="0.75" right="0.75" top="1" bottom="1" header="0.5" footer="0.5"/>
  <pageSetup cellComments="asDisplayed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2" sqref="I2"/>
    </sheetView>
  </sheetViews>
  <sheetFormatPr defaultColWidth="9.140625" defaultRowHeight="12.75"/>
  <cols>
    <col min="1" max="1" width="29.4218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9" max="9" width="6.140625" style="0" customWidth="1"/>
  </cols>
  <sheetData>
    <row r="1" spans="1:9" ht="12.75">
      <c r="A1" s="113" t="s">
        <v>42</v>
      </c>
      <c r="B1" s="113"/>
      <c r="C1" s="113"/>
      <c r="D1" s="113"/>
      <c r="E1" s="113"/>
      <c r="F1" s="113"/>
      <c r="G1" s="113"/>
      <c r="H1" s="113"/>
      <c r="I1" s="113"/>
    </row>
    <row r="2" spans="1:7" ht="12.75">
      <c r="A2" s="29"/>
      <c r="B2" s="29"/>
      <c r="C2" s="50"/>
      <c r="D2" s="50"/>
      <c r="E2" s="50"/>
      <c r="F2" s="50"/>
      <c r="G2" s="50"/>
    </row>
    <row r="3" spans="1:9" ht="25.5" customHeight="1">
      <c r="A3" s="114" t="s">
        <v>65</v>
      </c>
      <c r="B3" s="114"/>
      <c r="C3" s="114"/>
      <c r="D3" s="114"/>
      <c r="E3" s="114"/>
      <c r="F3" s="114"/>
      <c r="G3" s="114"/>
      <c r="H3" s="114"/>
      <c r="I3" s="114"/>
    </row>
    <row r="4" spans="1:7" ht="15.75" customHeight="1">
      <c r="A4" s="20" t="s">
        <v>30</v>
      </c>
      <c r="B4" s="20"/>
      <c r="C4" s="100" t="s">
        <v>63</v>
      </c>
      <c r="D4" s="100"/>
      <c r="E4" s="100"/>
      <c r="F4" s="100"/>
      <c r="G4" s="100"/>
    </row>
    <row r="5" spans="1:7" ht="15.75" customHeight="1">
      <c r="A5" s="19"/>
      <c r="B5" s="19"/>
      <c r="C5" s="45" t="s">
        <v>28</v>
      </c>
      <c r="D5" s="45"/>
      <c r="E5" s="45" t="s">
        <v>29</v>
      </c>
      <c r="F5" s="45"/>
      <c r="G5" s="45" t="s">
        <v>62</v>
      </c>
    </row>
    <row r="6" spans="1:7" ht="20.25" customHeight="1">
      <c r="A6" s="26" t="s">
        <v>44</v>
      </c>
      <c r="B6" s="26"/>
      <c r="C6" s="73">
        <f>SUM(C7:C9)</f>
        <v>392.24913599999996</v>
      </c>
      <c r="D6" s="73"/>
      <c r="E6" s="73">
        <f>SUM(E7:E9)</f>
        <v>418.760895</v>
      </c>
      <c r="F6" s="73"/>
      <c r="G6" s="73">
        <f>SUM(G7:G9)</f>
        <v>472.141327</v>
      </c>
    </row>
    <row r="7" spans="1:7" ht="22.5" customHeight="1">
      <c r="A7" s="22" t="s">
        <v>97</v>
      </c>
      <c r="B7" s="22"/>
      <c r="C7" s="75">
        <v>15.067296</v>
      </c>
      <c r="D7" s="74"/>
      <c r="E7" s="74">
        <v>9.62146</v>
      </c>
      <c r="F7" s="75"/>
      <c r="G7" s="74">
        <v>7.083525</v>
      </c>
    </row>
    <row r="8" spans="1:7" ht="12.75">
      <c r="A8" s="22" t="s">
        <v>99</v>
      </c>
      <c r="B8" s="22"/>
      <c r="C8" s="75">
        <v>57.118791</v>
      </c>
      <c r="D8" s="74"/>
      <c r="E8" s="74">
        <v>32.719917</v>
      </c>
      <c r="F8" s="75"/>
      <c r="G8" s="74">
        <v>23.635671</v>
      </c>
    </row>
    <row r="9" spans="1:7" ht="12.75">
      <c r="A9" s="22" t="s">
        <v>98</v>
      </c>
      <c r="B9" s="22"/>
      <c r="C9" s="75">
        <v>320.063049</v>
      </c>
      <c r="D9" s="74"/>
      <c r="E9" s="74">
        <v>376.419518</v>
      </c>
      <c r="F9" s="75"/>
      <c r="G9" s="74">
        <v>441.422131</v>
      </c>
    </row>
    <row r="10" spans="1:7" ht="22.5" customHeight="1">
      <c r="A10" s="22" t="s">
        <v>23</v>
      </c>
      <c r="B10" s="22"/>
      <c r="C10" s="75">
        <v>21.89715</v>
      </c>
      <c r="D10" s="74"/>
      <c r="E10" s="74">
        <v>21.624487</v>
      </c>
      <c r="F10" s="75"/>
      <c r="G10" s="74">
        <v>24.352659</v>
      </c>
    </row>
    <row r="11" spans="1:7" ht="12.75" customHeight="1">
      <c r="A11" s="22" t="s">
        <v>16</v>
      </c>
      <c r="B11" s="22"/>
      <c r="C11" s="75">
        <v>17.626384</v>
      </c>
      <c r="D11" s="74"/>
      <c r="E11" s="74">
        <v>6.736176</v>
      </c>
      <c r="F11" s="75"/>
      <c r="G11" s="74">
        <v>2.977224</v>
      </c>
    </row>
    <row r="12" spans="1:7" ht="12.75" customHeight="1">
      <c r="A12" s="22" t="s">
        <v>24</v>
      </c>
      <c r="B12" s="22"/>
      <c r="C12" s="75">
        <v>0.060961</v>
      </c>
      <c r="D12" s="74"/>
      <c r="E12" s="74">
        <v>0.07822</v>
      </c>
      <c r="F12" s="75"/>
      <c r="G12" s="74">
        <v>0</v>
      </c>
    </row>
    <row r="13" spans="1:7" ht="12.75" customHeight="1">
      <c r="A13" s="22" t="s">
        <v>25</v>
      </c>
      <c r="B13" s="22"/>
      <c r="C13" s="75">
        <v>0.060788</v>
      </c>
      <c r="D13" s="74"/>
      <c r="E13" s="74">
        <v>0</v>
      </c>
      <c r="F13" s="75"/>
      <c r="G13" s="74">
        <v>0</v>
      </c>
    </row>
    <row r="14" spans="1:7" ht="15.75" customHeight="1">
      <c r="A14" s="23" t="s">
        <v>6</v>
      </c>
      <c r="B14" s="23"/>
      <c r="C14" s="76">
        <f>SUM(C6,C10:C13)</f>
        <v>431.89441899999997</v>
      </c>
      <c r="D14" s="76"/>
      <c r="E14" s="76">
        <f>SUM(E6,E10:E13)</f>
        <v>447.199778</v>
      </c>
      <c r="F14" s="76"/>
      <c r="G14" s="76">
        <f>SUM(G6,G10:G13)</f>
        <v>499.47121</v>
      </c>
    </row>
    <row r="15" spans="1:15" ht="24" customHeight="1">
      <c r="A15" s="28"/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7" ht="13.5" customHeight="1">
      <c r="A16" s="112" t="s">
        <v>64</v>
      </c>
      <c r="B16" s="122"/>
      <c r="C16" s="122"/>
      <c r="D16" s="122"/>
      <c r="E16" s="122"/>
      <c r="F16" s="122"/>
      <c r="G16" s="122"/>
    </row>
    <row r="18" ht="12.75">
      <c r="C18" s="6"/>
    </row>
  </sheetData>
  <mergeCells count="4">
    <mergeCell ref="C4:G4"/>
    <mergeCell ref="A1:I1"/>
    <mergeCell ref="A3:I3"/>
    <mergeCell ref="A16:G16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I4" sqref="I4"/>
    </sheetView>
  </sheetViews>
  <sheetFormatPr defaultColWidth="9.140625" defaultRowHeight="12.75"/>
  <cols>
    <col min="1" max="1" width="26.140625" style="0" customWidth="1"/>
    <col min="2" max="2" width="1.7109375" style="0" customWidth="1"/>
    <col min="3" max="5" width="11.851562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  <col min="12" max="12" width="5.7109375" style="0" customWidth="1"/>
  </cols>
  <sheetData>
    <row r="1" spans="1:11" ht="27" customHeight="1">
      <c r="A1" s="105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42.75" customHeight="1">
      <c r="A3" s="98" t="s">
        <v>106</v>
      </c>
      <c r="B3" s="123"/>
      <c r="C3" s="123"/>
      <c r="D3" s="123"/>
      <c r="E3" s="104"/>
      <c r="F3" s="104"/>
      <c r="G3" s="104"/>
      <c r="H3" s="104"/>
      <c r="I3" s="104"/>
      <c r="J3" s="104"/>
      <c r="K3" s="104"/>
    </row>
    <row r="4" spans="1:5" ht="15.75" customHeight="1">
      <c r="A4" s="72" t="s">
        <v>22</v>
      </c>
      <c r="B4" s="20"/>
      <c r="C4" s="100" t="s">
        <v>66</v>
      </c>
      <c r="D4" s="100"/>
      <c r="E4" s="100"/>
    </row>
    <row r="5" spans="1:5" ht="15.75" customHeight="1">
      <c r="A5" s="19"/>
      <c r="B5" s="19"/>
      <c r="C5" s="17" t="s">
        <v>2</v>
      </c>
      <c r="D5" s="17" t="s">
        <v>1</v>
      </c>
      <c r="E5" s="17" t="s">
        <v>6</v>
      </c>
    </row>
    <row r="6" spans="1:5" ht="20.25" customHeight="1">
      <c r="A6" s="2" t="s">
        <v>68</v>
      </c>
      <c r="B6" s="26"/>
      <c r="C6" s="3">
        <v>16440.8180058083</v>
      </c>
      <c r="D6" s="36">
        <v>21208.0491731941</v>
      </c>
      <c r="E6" s="3">
        <v>18951.1519248396</v>
      </c>
    </row>
    <row r="7" spans="1:5" ht="12.75">
      <c r="A7" s="2" t="s">
        <v>69</v>
      </c>
      <c r="B7" s="22"/>
      <c r="C7" s="3">
        <v>16475.2443243243</v>
      </c>
      <c r="D7" s="36">
        <v>18256.1302521008</v>
      </c>
      <c r="E7" s="3">
        <v>17378.4960042621</v>
      </c>
    </row>
    <row r="8" spans="1:5" ht="12.75">
      <c r="A8" s="2" t="s">
        <v>70</v>
      </c>
      <c r="B8" s="22"/>
      <c r="C8" s="3">
        <v>15603.445407279</v>
      </c>
      <c r="D8" s="36">
        <v>16176.7718960539</v>
      </c>
      <c r="E8" s="3">
        <v>15875.0761513908</v>
      </c>
    </row>
    <row r="9" spans="1:5" ht="12.75">
      <c r="A9" s="2" t="s">
        <v>71</v>
      </c>
      <c r="B9" s="22"/>
      <c r="C9" s="3">
        <v>14139.2823834197</v>
      </c>
      <c r="D9" s="36">
        <v>16534.6441119063</v>
      </c>
      <c r="E9" s="3">
        <v>15334.2421291788</v>
      </c>
    </row>
    <row r="10" spans="1:5" ht="12.75">
      <c r="A10" s="2" t="s">
        <v>72</v>
      </c>
      <c r="B10" s="22"/>
      <c r="C10" s="3">
        <v>15997.7309368192</v>
      </c>
      <c r="D10" s="36">
        <v>15295.3091655267</v>
      </c>
      <c r="E10" s="3">
        <v>15686.3480897514</v>
      </c>
    </row>
    <row r="11" spans="1:5" ht="12.75">
      <c r="A11" s="2" t="s">
        <v>73</v>
      </c>
      <c r="B11" s="22"/>
      <c r="C11" s="3">
        <v>15597.8834745763</v>
      </c>
      <c r="D11" s="36">
        <v>16141.1168831169</v>
      </c>
      <c r="E11" s="3">
        <v>15841.926487748</v>
      </c>
    </row>
    <row r="12" spans="1:5" ht="12.75">
      <c r="A12" s="2" t="s">
        <v>74</v>
      </c>
      <c r="B12" s="22"/>
      <c r="C12" s="3">
        <v>14339.9263622975</v>
      </c>
      <c r="D12" s="36">
        <v>16675.0904907975</v>
      </c>
      <c r="E12" s="3">
        <v>15483.8234410218</v>
      </c>
    </row>
    <row r="13" spans="1:5" ht="12.75">
      <c r="A13" s="2" t="s">
        <v>75</v>
      </c>
      <c r="B13" s="22"/>
      <c r="C13" s="3">
        <v>15778.3825136612</v>
      </c>
      <c r="D13" s="36">
        <v>18749.4589371981</v>
      </c>
      <c r="E13" s="3">
        <v>17355.3384615385</v>
      </c>
    </row>
    <row r="14" spans="1:5" ht="12.75">
      <c r="A14" s="2" t="s">
        <v>76</v>
      </c>
      <c r="B14" s="22"/>
      <c r="C14" s="3">
        <v>13954.8438228438</v>
      </c>
      <c r="D14" s="36">
        <v>14450.8814814815</v>
      </c>
      <c r="E14" s="3">
        <v>14195.7254196643</v>
      </c>
    </row>
    <row r="15" spans="1:5" ht="12.75">
      <c r="A15" s="2" t="s">
        <v>77</v>
      </c>
      <c r="B15" s="22"/>
      <c r="C15" s="3">
        <v>15667.7086677368</v>
      </c>
      <c r="D15" s="36">
        <v>18568.287481955</v>
      </c>
      <c r="E15" s="3">
        <v>17098.086647005</v>
      </c>
    </row>
    <row r="16" spans="1:5" ht="12.75">
      <c r="A16" s="2" t="s">
        <v>78</v>
      </c>
      <c r="B16" s="22"/>
      <c r="C16" s="3">
        <v>16293.5608391608</v>
      </c>
      <c r="D16" s="36">
        <v>17962.7133757962</v>
      </c>
      <c r="E16" s="3">
        <v>17074.0729709605</v>
      </c>
    </row>
    <row r="17" spans="1:5" ht="12.75">
      <c r="A17" s="2" t="s">
        <v>79</v>
      </c>
      <c r="B17" s="22"/>
      <c r="C17" s="3">
        <v>14589.3247541327</v>
      </c>
      <c r="D17" s="36">
        <v>18279.8788474132</v>
      </c>
      <c r="E17" s="3">
        <v>16395.5670940171</v>
      </c>
    </row>
    <row r="18" spans="1:5" ht="12.75">
      <c r="A18" s="2" t="s">
        <v>80</v>
      </c>
      <c r="B18" s="22"/>
      <c r="C18" s="3">
        <v>14828.5563282337</v>
      </c>
      <c r="D18" s="36">
        <v>15930.2440056417</v>
      </c>
      <c r="E18" s="3">
        <v>15375.5427170868</v>
      </c>
    </row>
    <row r="19" spans="1:5" ht="12.75">
      <c r="A19" s="2" t="s">
        <v>81</v>
      </c>
      <c r="B19" s="22"/>
      <c r="C19" s="3">
        <v>14794.7936507937</v>
      </c>
      <c r="D19" s="36">
        <v>16007.3343434343</v>
      </c>
      <c r="E19" s="3">
        <v>15415.1633074935</v>
      </c>
    </row>
    <row r="20" spans="1:5" ht="12.75">
      <c r="A20" s="2" t="s">
        <v>82</v>
      </c>
      <c r="B20" s="22"/>
      <c r="C20" s="3">
        <v>16166.9701195219</v>
      </c>
      <c r="D20" s="36">
        <v>18539.9003476246</v>
      </c>
      <c r="E20" s="3">
        <v>17263.8307445099</v>
      </c>
    </row>
    <row r="21" spans="1:5" ht="12.75">
      <c r="A21" s="2" t="s">
        <v>83</v>
      </c>
      <c r="B21" s="22"/>
      <c r="C21" s="3">
        <v>13269.6315789474</v>
      </c>
      <c r="D21" s="36">
        <v>15376.0488505747</v>
      </c>
      <c r="E21" s="3">
        <v>14250.9344042838</v>
      </c>
    </row>
    <row r="22" spans="1:5" ht="12.75">
      <c r="A22" s="2" t="s">
        <v>84</v>
      </c>
      <c r="B22" s="22"/>
      <c r="C22" s="3">
        <v>14261.4974619289</v>
      </c>
      <c r="D22" s="36">
        <v>16221.6145454545</v>
      </c>
      <c r="E22" s="3">
        <v>15154.9209944751</v>
      </c>
    </row>
    <row r="23" spans="1:5" ht="12.75">
      <c r="A23" s="2" t="s">
        <v>85</v>
      </c>
      <c r="B23" s="22"/>
      <c r="C23" s="3">
        <v>14368.4479889043</v>
      </c>
      <c r="D23" s="36">
        <v>15947.6903703704</v>
      </c>
      <c r="E23" s="3">
        <v>15132.0501432665</v>
      </c>
    </row>
    <row r="24" spans="1:5" ht="12.75">
      <c r="A24" s="2" t="s">
        <v>86</v>
      </c>
      <c r="B24" s="22"/>
      <c r="C24" s="3">
        <v>14521.2804054054</v>
      </c>
      <c r="D24" s="36">
        <v>15925.3106060606</v>
      </c>
      <c r="E24" s="3">
        <v>15183.1803571429</v>
      </c>
    </row>
    <row r="25" spans="1:5" ht="12.75">
      <c r="A25" s="2" t="s">
        <v>87</v>
      </c>
      <c r="B25" s="22"/>
      <c r="C25" s="3">
        <v>15599.897029703</v>
      </c>
      <c r="D25" s="36">
        <v>16041.0393559928</v>
      </c>
      <c r="E25" s="3">
        <v>15831.662593985</v>
      </c>
    </row>
    <row r="26" spans="1:5" ht="12.75">
      <c r="A26" s="2" t="s">
        <v>88</v>
      </c>
      <c r="B26" s="22"/>
      <c r="C26" s="3">
        <v>14018.1178918169</v>
      </c>
      <c r="D26" s="36">
        <v>16029.1961722488</v>
      </c>
      <c r="E26" s="3">
        <v>14953.5378338279</v>
      </c>
    </row>
    <row r="27" spans="1:5" ht="15.75" customHeight="1">
      <c r="A27" s="18" t="s">
        <v>7</v>
      </c>
      <c r="B27" s="23"/>
      <c r="C27" s="37">
        <v>15341.7304711195</v>
      </c>
      <c r="D27" s="37">
        <v>18235.9123778726</v>
      </c>
      <c r="E27" s="37">
        <v>16773.89280242</v>
      </c>
    </row>
    <row r="28" spans="1:27" ht="12.75">
      <c r="A28" s="1"/>
      <c r="B28" s="1"/>
      <c r="H28" s="48"/>
      <c r="L28" s="38"/>
      <c r="Q28" s="41"/>
      <c r="S28" s="41"/>
      <c r="U28" s="41"/>
      <c r="W28" s="41"/>
      <c r="Y28" s="41"/>
      <c r="AA28" s="41"/>
    </row>
    <row r="29" spans="1:26" ht="12.75">
      <c r="A29" s="28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6:26" ht="12.75"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6:26" ht="12.75"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</sheetData>
  <mergeCells count="4">
    <mergeCell ref="A1:K1"/>
    <mergeCell ref="A2:K2"/>
    <mergeCell ref="A3:K3"/>
    <mergeCell ref="C4:E4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4" sqref="I4"/>
    </sheetView>
  </sheetViews>
  <sheetFormatPr defaultColWidth="9.140625" defaultRowHeight="12.75"/>
  <cols>
    <col min="1" max="1" width="26.00390625" style="0" customWidth="1"/>
    <col min="2" max="2" width="1.7109375" style="0" customWidth="1"/>
    <col min="3" max="5" width="11.8515625" style="0" customWidth="1"/>
    <col min="7" max="7" width="6.140625" style="0" customWidth="1"/>
    <col min="8" max="8" width="5.7109375" style="0" customWidth="1"/>
    <col min="9" max="9" width="1.7109375" style="0" customWidth="1"/>
    <col min="10" max="10" width="5.7109375" style="0" customWidth="1"/>
    <col min="11" max="11" width="1.7109375" style="0" customWidth="1"/>
  </cols>
  <sheetData>
    <row r="1" spans="1:11" ht="39" customHeight="1">
      <c r="A1" s="105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9" customHeight="1">
      <c r="A3" s="98" t="s">
        <v>108</v>
      </c>
      <c r="B3" s="123"/>
      <c r="C3" s="123"/>
      <c r="D3" s="123"/>
      <c r="E3" s="104"/>
      <c r="F3" s="104"/>
      <c r="G3" s="104"/>
      <c r="H3" s="104"/>
      <c r="I3" s="104"/>
      <c r="J3" s="104"/>
      <c r="K3" s="104"/>
    </row>
    <row r="4" spans="1:5" ht="15.75" customHeight="1">
      <c r="A4" s="20" t="s">
        <v>22</v>
      </c>
      <c r="B4" s="20"/>
      <c r="C4" s="100" t="s">
        <v>67</v>
      </c>
      <c r="D4" s="100"/>
      <c r="E4" s="100"/>
    </row>
    <row r="5" spans="1:5" ht="15.75" customHeight="1">
      <c r="A5" s="19"/>
      <c r="B5" s="19"/>
      <c r="C5" s="17" t="s">
        <v>2</v>
      </c>
      <c r="D5" s="17" t="s">
        <v>1</v>
      </c>
      <c r="E5" s="17" t="s">
        <v>6</v>
      </c>
    </row>
    <row r="6" spans="1:5" ht="20.25" customHeight="1">
      <c r="A6" s="2" t="s">
        <v>68</v>
      </c>
      <c r="B6" s="26"/>
      <c r="C6" s="3">
        <v>113376.558641975</v>
      </c>
      <c r="D6" s="36">
        <v>95056.8819164381</v>
      </c>
      <c r="E6" s="3">
        <v>103676.065260101</v>
      </c>
    </row>
    <row r="7" spans="1:5" ht="12.75">
      <c r="A7" s="2" t="s">
        <v>69</v>
      </c>
      <c r="B7" s="22"/>
      <c r="C7" s="3">
        <v>111691.664268585</v>
      </c>
      <c r="D7" s="36">
        <v>91529.5064177363</v>
      </c>
      <c r="E7" s="3">
        <v>101473.468361916</v>
      </c>
    </row>
    <row r="8" spans="1:5" ht="12.75">
      <c r="A8" s="2" t="s">
        <v>70</v>
      </c>
      <c r="B8" s="22"/>
      <c r="C8" s="3">
        <v>100915.285580524</v>
      </c>
      <c r="D8" s="36">
        <v>91851.9391025641</v>
      </c>
      <c r="E8" s="3">
        <v>96682.1057884232</v>
      </c>
    </row>
    <row r="9" spans="1:5" ht="12.75">
      <c r="A9" s="2" t="s">
        <v>71</v>
      </c>
      <c r="B9" s="22"/>
      <c r="C9" s="3">
        <v>88389.9353693182</v>
      </c>
      <c r="D9" s="36">
        <v>75316.649035025</v>
      </c>
      <c r="E9" s="3">
        <v>81874.2504453153</v>
      </c>
    </row>
    <row r="10" spans="1:5" ht="12.75">
      <c r="A10" s="2" t="s">
        <v>72</v>
      </c>
      <c r="B10" s="22"/>
      <c r="C10" s="3">
        <v>100301.286057692</v>
      </c>
      <c r="D10" s="36">
        <v>97698.6163522013</v>
      </c>
      <c r="E10" s="3">
        <v>99173.6989100817</v>
      </c>
    </row>
    <row r="11" spans="1:5" ht="12.75">
      <c r="A11" s="2" t="s">
        <v>73</v>
      </c>
      <c r="B11" s="22"/>
      <c r="C11" s="3">
        <v>101811.905529954</v>
      </c>
      <c r="D11" s="36">
        <v>96138.9011627907</v>
      </c>
      <c r="E11" s="3">
        <v>99303.5334190231</v>
      </c>
    </row>
    <row r="12" spans="1:5" ht="12.75">
      <c r="A12" s="2" t="s">
        <v>74</v>
      </c>
      <c r="B12" s="22"/>
      <c r="C12" s="3">
        <v>102818.761750405</v>
      </c>
      <c r="D12" s="36">
        <v>91316.4357638889</v>
      </c>
      <c r="E12" s="3">
        <v>97265.2497904443</v>
      </c>
    </row>
    <row r="13" spans="1:5" ht="12.75">
      <c r="A13" s="2" t="s">
        <v>75</v>
      </c>
      <c r="B13" s="22"/>
      <c r="C13" s="3">
        <v>106205.431034483</v>
      </c>
      <c r="D13" s="36">
        <v>101103.322222222</v>
      </c>
      <c r="E13" s="3">
        <v>103611.138418079</v>
      </c>
    </row>
    <row r="14" spans="1:5" ht="12.75">
      <c r="A14" s="2" t="s">
        <v>76</v>
      </c>
      <c r="B14" s="22"/>
      <c r="C14" s="3">
        <v>95867.0025445293</v>
      </c>
      <c r="D14" s="36">
        <v>84053.974789916</v>
      </c>
      <c r="E14" s="3">
        <v>90244.0013333333</v>
      </c>
    </row>
    <row r="15" spans="1:5" ht="12.75">
      <c r="A15" s="2" t="s">
        <v>77</v>
      </c>
      <c r="B15" s="22"/>
      <c r="C15" s="3">
        <v>93238.0391900719</v>
      </c>
      <c r="D15" s="36">
        <v>80657.3597382081</v>
      </c>
      <c r="E15" s="3">
        <v>87060.624445922</v>
      </c>
    </row>
    <row r="16" spans="1:5" ht="12.75">
      <c r="A16" s="2" t="s">
        <v>78</v>
      </c>
      <c r="B16" s="22"/>
      <c r="C16" s="3">
        <v>111050.908242613</v>
      </c>
      <c r="D16" s="36">
        <v>98835.006993007</v>
      </c>
      <c r="E16" s="3">
        <v>105299.883127572</v>
      </c>
    </row>
    <row r="17" spans="1:5" ht="12.75">
      <c r="A17" s="2" t="s">
        <v>79</v>
      </c>
      <c r="B17" s="22"/>
      <c r="C17" s="3">
        <v>103775.916295428</v>
      </c>
      <c r="D17" s="36">
        <v>95860.8337827899</v>
      </c>
      <c r="E17" s="3">
        <v>99906.5944391179</v>
      </c>
    </row>
    <row r="18" spans="1:5" ht="12.75">
      <c r="A18" s="2" t="s">
        <v>80</v>
      </c>
      <c r="B18" s="22"/>
      <c r="C18" s="3">
        <v>107456.590433483</v>
      </c>
      <c r="D18" s="36">
        <v>86966.6527131783</v>
      </c>
      <c r="E18" s="3">
        <v>97398.7442922374</v>
      </c>
    </row>
    <row r="19" spans="1:5" ht="12.75">
      <c r="A19" s="2" t="s">
        <v>81</v>
      </c>
      <c r="B19" s="22"/>
      <c r="C19" s="3">
        <v>99119.8905704307</v>
      </c>
      <c r="D19" s="36">
        <v>85748.684820394</v>
      </c>
      <c r="E19" s="3">
        <v>92418.7578397212</v>
      </c>
    </row>
    <row r="20" spans="1:5" ht="12.75">
      <c r="A20" s="2" t="s">
        <v>82</v>
      </c>
      <c r="B20" s="22"/>
      <c r="C20" s="3">
        <v>104075.646055437</v>
      </c>
      <c r="D20" s="36">
        <v>88950.8380102041</v>
      </c>
      <c r="E20" s="3">
        <v>97189.5545876887</v>
      </c>
    </row>
    <row r="21" spans="1:5" ht="12.75">
      <c r="A21" s="2" t="s">
        <v>83</v>
      </c>
      <c r="B21" s="22"/>
      <c r="C21" s="3">
        <v>97715.9820936639</v>
      </c>
      <c r="D21" s="36">
        <v>85373.071656051</v>
      </c>
      <c r="E21" s="3">
        <v>91991.2053175776</v>
      </c>
    </row>
    <row r="22" spans="1:6" ht="12.75">
      <c r="A22" s="2" t="s">
        <v>84</v>
      </c>
      <c r="B22" s="22"/>
      <c r="C22" s="3">
        <v>103295.133858268</v>
      </c>
      <c r="D22" s="36">
        <v>90220.6970108696</v>
      </c>
      <c r="E22" s="3">
        <v>97373.4196923077</v>
      </c>
      <c r="F22" s="3"/>
    </row>
    <row r="23" spans="1:5" ht="12.75">
      <c r="A23" s="2" t="s">
        <v>85</v>
      </c>
      <c r="B23" s="22"/>
      <c r="C23" s="3">
        <v>111025.91198786</v>
      </c>
      <c r="D23" s="36">
        <v>84299.8589951378</v>
      </c>
      <c r="E23" s="3">
        <v>98102.7343260188</v>
      </c>
    </row>
    <row r="24" spans="1:5" ht="12.75">
      <c r="A24" s="2" t="s">
        <v>86</v>
      </c>
      <c r="B24" s="22"/>
      <c r="C24" s="3">
        <v>118615.199261993</v>
      </c>
      <c r="D24" s="36">
        <v>98740.4869565217</v>
      </c>
      <c r="E24" s="3">
        <v>109491.079840319</v>
      </c>
    </row>
    <row r="25" spans="1:5" ht="12.75">
      <c r="A25" s="2" t="s">
        <v>87</v>
      </c>
      <c r="B25" s="22"/>
      <c r="C25" s="3">
        <v>109377.028634361</v>
      </c>
      <c r="D25" s="36">
        <v>90415.6964285714</v>
      </c>
      <c r="E25" s="3">
        <v>99401.5469728601</v>
      </c>
    </row>
    <row r="26" spans="1:5" ht="12.75">
      <c r="A26" s="2" t="s">
        <v>88</v>
      </c>
      <c r="B26" s="22"/>
      <c r="C26" s="3">
        <v>114057.149162861</v>
      </c>
      <c r="D26" s="36">
        <v>90283.0231316726</v>
      </c>
      <c r="E26" s="3">
        <v>103096.477440525</v>
      </c>
    </row>
    <row r="27" spans="1:5" ht="15.75" customHeight="1">
      <c r="A27" s="18" t="s">
        <v>7</v>
      </c>
      <c r="B27" s="23"/>
      <c r="C27" s="18">
        <v>103628.485329664</v>
      </c>
      <c r="D27" s="18">
        <v>89951.231949493</v>
      </c>
      <c r="E27" s="18">
        <v>96887.3580130502</v>
      </c>
    </row>
    <row r="28" spans="1:8" ht="12.75">
      <c r="A28" s="1"/>
      <c r="B28" s="1"/>
      <c r="H28" s="48"/>
    </row>
    <row r="29" ht="12.75">
      <c r="A29" s="28"/>
    </row>
    <row r="30" spans="1:5" ht="12.75">
      <c r="A30" s="124" t="s">
        <v>96</v>
      </c>
      <c r="B30" s="124"/>
      <c r="C30" s="124"/>
      <c r="D30" s="124"/>
      <c r="E30" s="124"/>
    </row>
  </sheetData>
  <mergeCells count="5">
    <mergeCell ref="A30:E30"/>
    <mergeCell ref="A1:K1"/>
    <mergeCell ref="A2:K2"/>
    <mergeCell ref="A3:K3"/>
    <mergeCell ref="C4:E4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2011-04-12T08:01:54Z</cp:lastPrinted>
  <dcterms:created xsi:type="dcterms:W3CDTF">2001-09-03T07:45:20Z</dcterms:created>
  <dcterms:modified xsi:type="dcterms:W3CDTF">2011-04-13T08:53:04Z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