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9825" windowHeight="12570" tabRatio="828" activeTab="0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" sheetId="6" r:id="rId6"/>
    <sheet name="5.7" sheetId="7" r:id="rId7"/>
    <sheet name="5.8" sheetId="8" r:id="rId8"/>
  </sheets>
  <definedNames>
    <definedName name="_xlnm.Print_Area" localSheetId="0">'5.1'!$A$1:$K$15</definedName>
    <definedName name="_xlnm.Print_Area" localSheetId="1">'5.2'!$A$1:$K$15</definedName>
    <definedName name="_xlnm.Print_Area" localSheetId="2">'5.3'!$A$1:$M$20</definedName>
    <definedName name="_xlnm.Print_Area" localSheetId="3">'5.4'!$A$1:$N$39</definedName>
    <definedName name="_xlnm.Print_Area" localSheetId="4">'5.5'!$A$1:$S$50</definedName>
    <definedName name="_xlnm.Print_Area" localSheetId="6">'5.7'!$A$1:$G$29</definedName>
    <definedName name="_xlnm.Print_Area" localSheetId="7">'5.8'!$A$1:$I$29</definedName>
  </definedNames>
  <calcPr fullCalcOnLoad="1"/>
</workbook>
</file>

<file path=xl/sharedStrings.xml><?xml version="1.0" encoding="utf-8"?>
<sst xmlns="http://schemas.openxmlformats.org/spreadsheetml/2006/main" count="232" uniqueCount="112">
  <si>
    <t>Antal personer</t>
  </si>
  <si>
    <t>Män</t>
  </si>
  <si>
    <t>Kvinnor</t>
  </si>
  <si>
    <t>Antal</t>
  </si>
  <si>
    <t>%</t>
  </si>
  <si>
    <t>Ålder</t>
  </si>
  <si>
    <t>Totalt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</si>
  <si>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</si>
  <si>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</si>
  <si>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</si>
  <si>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</si>
  <si>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</si>
  <si>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</si>
  <si>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</si>
  <si>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</si>
  <si>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</si>
  <si>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</si>
  <si>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</si>
  <si>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</si>
  <si>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</si>
  <si>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</si>
  <si>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</si>
  <si>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</si>
  <si>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</si>
  <si>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</si>
  <si>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</si>
  <si>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</si>
  <si>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</si>
  <si>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Totalt hela landet</t>
  </si>
  <si>
    <t xml:space="preserve"> </t>
  </si>
  <si>
    <t>–29 år</t>
  </si>
  <si>
    <t>30–39 år</t>
  </si>
  <si>
    <t>40–49 år</t>
  </si>
  <si>
    <t>50–59 år</t>
  </si>
  <si>
    <t>60 år–</t>
  </si>
  <si>
    <t xml:space="preserve">                  Demand of nonentitled student aid</t>
  </si>
  <si>
    <t>5                Återkrav av studiestöd</t>
  </si>
  <si>
    <t>Genomsnittlig återkravsskuld, kr</t>
  </si>
  <si>
    <t>Total återkravsskuld, miljoner kr</t>
  </si>
  <si>
    <t>Rekryteringsbidrag</t>
  </si>
  <si>
    <t>Avbrott</t>
  </si>
  <si>
    <t>Efterkontrollerad inkomst</t>
  </si>
  <si>
    <t>Inkomständring</t>
  </si>
  <si>
    <t>Studieomfattning</t>
  </si>
  <si>
    <t>Otillåten frånvaro (skolk)/studieomfattning</t>
  </si>
  <si>
    <t>Övriga skolkorsaker</t>
  </si>
  <si>
    <t>Län</t>
  </si>
  <si>
    <t>Belopp, mnkr</t>
  </si>
  <si>
    <t>Studiehjälp</t>
  </si>
  <si>
    <t>Korttidsstöd</t>
  </si>
  <si>
    <t>Rg-bidrag</t>
  </si>
  <si>
    <t>2008-12-31</t>
  </si>
  <si>
    <t>2009-12-31</t>
  </si>
  <si>
    <t>2007</t>
  </si>
  <si>
    <t>2008</t>
  </si>
  <si>
    <t>2009</t>
  </si>
  <si>
    <t>Inbetalda belopp</t>
  </si>
  <si>
    <t>Återkrav</t>
  </si>
  <si>
    <t>Beslutsgrund</t>
  </si>
  <si>
    <t>Genomsnittligt återkrav, kr</t>
  </si>
  <si>
    <t>Återkravsskuld, kr</t>
  </si>
  <si>
    <r>
      <t>Övrigt</t>
    </r>
    <r>
      <rPr>
        <vertAlign val="superscript"/>
        <sz val="8.5"/>
        <rFont val="Arial"/>
        <family val="2"/>
      </rPr>
      <t>4</t>
    </r>
  </si>
  <si>
    <t xml:space="preserve">                      Number of persons with demand of nonentitled 
                      student aid, total and average debt, by sex </t>
  </si>
  <si>
    <r>
      <t>Övriga stödformer</t>
    </r>
    <r>
      <rPr>
        <vertAlign val="superscript"/>
        <sz val="8.5"/>
        <rFont val="Arial"/>
        <family val="2"/>
      </rPr>
      <t>3</t>
    </r>
  </si>
  <si>
    <t>Tabell 5.1     Antal personer med återkrav, total och
                      genomsnittlig skuld, fördelat på kön</t>
  </si>
  <si>
    <t>Genomsnittsinkomst, kr</t>
  </si>
  <si>
    <r>
      <t>Tabell 5.3     Antal personer med återkrav, fördelat på stödform och kön</t>
    </r>
    <r>
      <rPr>
        <b/>
        <vertAlign val="superscript"/>
        <sz val="10"/>
        <rFont val="Arial"/>
        <family val="2"/>
      </rPr>
      <t>1</t>
    </r>
  </si>
  <si>
    <r>
      <t>Beslutsgrund saknas</t>
    </r>
    <r>
      <rPr>
        <vertAlign val="superscript"/>
        <sz val="8.5"/>
        <rFont val="Arial"/>
        <family val="2"/>
      </rPr>
      <t>2</t>
    </r>
  </si>
  <si>
    <r>
      <t>Övrigt</t>
    </r>
    <r>
      <rPr>
        <vertAlign val="superscript"/>
        <sz val="8.5"/>
        <rFont val="Arial"/>
        <family val="2"/>
      </rPr>
      <t>3</t>
    </r>
  </si>
  <si>
    <t xml:space="preserve">Totalt </t>
  </si>
  <si>
    <r>
      <t xml:space="preserve">       </t>
    </r>
    <r>
      <rPr>
        <sz val="10"/>
        <rFont val="Arial"/>
        <family val="2"/>
      </rPr>
      <t xml:space="preserve">               Number of persons with demand of nonentitled student aid, by age, sex and 
                      size of demand of nonentitled student aid December 31, 2009</t>
    </r>
  </si>
  <si>
    <r>
      <t>Tabell 5.5      Antal personer med återkrav, fördelat på ålder, kön och återkravsskuld
                      31 december 2009</t>
    </r>
    <r>
      <rPr>
        <b/>
        <vertAlign val="superscript"/>
        <sz val="10"/>
        <rFont val="Arial"/>
        <family val="2"/>
      </rPr>
      <t>1</t>
    </r>
  </si>
  <si>
    <t>1   Beloppen inkluderar ränta och administrativa avgifter.
2   Studiehjälp ingår i studielån och bidrag för delar av 2007.</t>
  </si>
  <si>
    <r>
      <t>Studiehjälp</t>
    </r>
    <r>
      <rPr>
        <vertAlign val="superscript"/>
        <sz val="8.5"/>
        <rFont val="Arial"/>
        <family val="2"/>
      </rPr>
      <t>2</t>
    </r>
  </si>
  <si>
    <r>
      <t>Tabell 5.6      Inbetalda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återkrav, fördelat på stödform</t>
    </r>
  </si>
  <si>
    <r>
      <t>Stödformen studiemedel</t>
    </r>
    <r>
      <rPr>
        <vertAlign val="superscript"/>
        <sz val="8.5"/>
        <rFont val="Arial"/>
        <family val="2"/>
      </rPr>
      <t>2</t>
    </r>
  </si>
  <si>
    <t>Stödformen studiemedel</t>
  </si>
  <si>
    <t xml:space="preserve">1    Nettoräknat antal personer. En person med flera återkrav förekommer endast en gång i tabellen. </t>
  </si>
  <si>
    <r>
      <t>Tabell 5.4    Antal personer med återkrav, fördelat på stödform, beslutsgrund
                     och kön 31 december 2009</t>
    </r>
    <r>
      <rPr>
        <b/>
        <vertAlign val="superscript"/>
        <sz val="10"/>
        <rFont val="Arial"/>
        <family val="2"/>
      </rPr>
      <t>1</t>
    </r>
  </si>
  <si>
    <t xml:space="preserve">    –29 år</t>
  </si>
  <si>
    <t>10 000–14 999</t>
  </si>
  <si>
    <t xml:space="preserve">  5 000–  9 999</t>
  </si>
  <si>
    <t xml:space="preserve">         1–  4 999</t>
  </si>
  <si>
    <t>15 000–19 999</t>
  </si>
  <si>
    <t>20 000–24 999</t>
  </si>
  <si>
    <t>25 000–29 999</t>
  </si>
  <si>
    <t>30 000–34 999</t>
  </si>
  <si>
    <t>35 000–39 999</t>
  </si>
  <si>
    <t>40 000–44 999</t>
  </si>
  <si>
    <t>45 000–49 999</t>
  </si>
  <si>
    <t>50 000–</t>
  </si>
  <si>
    <r>
      <t>Övrigt</t>
    </r>
    <r>
      <rPr>
        <vertAlign val="superscript"/>
        <sz val="8.5"/>
        <rFont val="Arial"/>
        <family val="2"/>
      </rPr>
      <t>5</t>
    </r>
  </si>
  <si>
    <r>
      <t>Övriga stödformer</t>
    </r>
    <r>
      <rPr>
        <b/>
        <vertAlign val="superscript"/>
        <sz val="8.5"/>
        <rFont val="Arial"/>
        <family val="2"/>
      </rPr>
      <t>6</t>
    </r>
  </si>
  <si>
    <t>Tabell 5.7      Genomsnittligt återkravsbelopp för personer folkbokförda i
                       Sverige, fördelat på kön och län 31 december 2009</t>
  </si>
  <si>
    <t>1    Samma person kan ha fler än ett återkrav och kan därför förekomma flera gånger i tabellen. 
2    Siffrorna för stödformen studiemedel visar det nettoräknade antalet personer.
3    I kategorin "Övriga stödformer" ingår det vuxenstudiestöd och särskilt utbildningsbidrag samt 
      personer där uppgift om stödform saknas.</t>
  </si>
  <si>
    <t xml:space="preserve">                     Number of persons with demand of nonentitled student aid, by type of 
                     student aid, reason for decision and sex December 31, 2009</t>
  </si>
  <si>
    <t xml:space="preserve">   Varav </t>
  </si>
  <si>
    <t xml:space="preserve">   Studiemedel och bidrag</t>
  </si>
  <si>
    <t xml:space="preserve">   Studielån och bidrag</t>
  </si>
  <si>
    <t xml:space="preserve">   Annuitetslån och bidrag</t>
  </si>
  <si>
    <t xml:space="preserve">    Varav</t>
  </si>
  <si>
    <t xml:space="preserve">    Studiemedel och bidrag</t>
  </si>
  <si>
    <r>
      <t xml:space="preserve">    Studielån och bidrag</t>
    </r>
    <r>
      <rPr>
        <vertAlign val="superscript"/>
        <sz val="8.5"/>
        <rFont val="Arial"/>
        <family val="2"/>
      </rPr>
      <t>2</t>
    </r>
  </si>
  <si>
    <t xml:space="preserve">    Annuitetslån och bidrag</t>
  </si>
  <si>
    <t xml:space="preserve">                     Number of persons with demand of nonentitled 
                     student aid, by age and sex December 31, 2009</t>
  </si>
  <si>
    <t>Tabell 5.2    Antal personer med återkrav, fördelat
                     på ålder och kön 31 december 2009</t>
  </si>
  <si>
    <t xml:space="preserve">                     Number of persons with demand of nonentitled student aid, 
                     by type of student aid and sex</t>
  </si>
  <si>
    <t>1    Bruttoräknat antal personer. Samma person kan ha fler än ett återkrav och kan därför förekomma flera gånger i tabellen.
2    Beslutsgrund registerades inte för återkrav före 2000, varför det är relativt höga värden i denna kategori.
3    I kategorin "Övrigt" ingår det felaktig handläggning, inaktuell återkravsorsak, inkomst och avbrott, upphävt återkrav samt övrigt.
4    I kategorin "Övrigt" ingår det felaktig handläggning, inaktuell återkravsorsak, inkomständring samt övrigt.
5    I kategorin "Övrigt" ingår det felaktig handläggning, inaktuell återkravsorsak, inkomst och avbrott, upphävt återkrav, 
      inkomständring, beslutsgrund saknas samt övrigt.
6    I kategorin "Övriga stödformer" ingår det vuxenstudiestöd och särskilt utbildningsbidrag samt personer där uppgift om 
      stödform saknas.</t>
  </si>
  <si>
    <t xml:space="preserve">                      Repayment for persons with demand of nonentitled student aid, 
                      by type of student aid</t>
  </si>
  <si>
    <t>Tabell 5.8    Genomsnittsinkomst för personer med återkravsbelopp 
                     folkbokförda i Sverige, fördelat på kön och län 
                     31 december 2009</t>
  </si>
  <si>
    <t xml:space="preserve">                      Average income for persons registered in Sweden with 
                      demand of nonentitled student aid, by sex and 
                      county in Sweden December 31, 2009</t>
  </si>
  <si>
    <t xml:space="preserve">                       Average debt for persons registered in Sweden with demand 
                       of nonentitled student aid, by sex and county in Sweden 
                       December 31, 2009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</si>
</sst>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#,###.00"/>
    <numFmt numFmtId="166" formatCode="_-* #,##0.000\ _k_r_-;\-* #,##0.000\ _k_r_-;_-* &quot;-&quot;??\ _k_r_-;_-@_-"/>
    <numFmt numFmtId="167" formatCode="_-* #,##0.0\ _k_r_-;\-* #,##0.0\ _k_r_-;_-* &quot;-&quot;??\ _k_r_-;_-@_-"/>
    <numFmt numFmtId="168" formatCode="_-* #,##0\ _k_r_-;\-* #,##0\ _k_r_-;_-* &quot;-&quot;??\ _k_r_-;_-@_-"/>
    <numFmt numFmtId="169" formatCode="#,##0.00_ ;\-#,##0.00\ "/>
    <numFmt numFmtId="170" formatCode="#,##0.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  <numFmt numFmtId="175" formatCode="#,##0.000"/>
    <numFmt numFmtId="176" formatCode="#,##0\ &quot;kr&quot;"/>
    <numFmt numFmtId="177" formatCode="0.000"/>
    <numFmt numFmtId="178" formatCode="#,##0_ ;\-#,##0\ "/>
    <numFmt numFmtId="179" formatCode="#,##0.00\ &quot;kr&quot;"/>
    <numFmt numFmtId="180" formatCode="#,##0;&quot;-&quot;#,##0"/>
    <numFmt numFmtId="181" formatCode="0.0000"/>
  </numFmts>
  <fonts count="17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.5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.5"/>
      <name val="Arial"/>
      <family val="2"/>
    </font>
    <font>
      <u val="double"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0" fillId="0" borderId="2" xfId="0" applyFill="1" applyBorder="1" applyAlignment="1">
      <alignment/>
    </xf>
    <xf numFmtId="3" fontId="2" fillId="0" borderId="2" xfId="0" applyNumberFormat="1" applyFont="1" applyBorder="1" applyAlignment="1">
      <alignment horizontal="left"/>
    </xf>
    <xf numFmtId="3" fontId="9" fillId="0" borderId="2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170" fontId="2" fillId="0" borderId="1" xfId="0" applyNumberFormat="1" applyFont="1" applyBorder="1" applyAlignment="1">
      <alignment/>
    </xf>
    <xf numFmtId="170" fontId="2" fillId="0" borderId="0" xfId="0" applyNumberFormat="1" applyFont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2" fillId="0" borderId="0" xfId="17" applyNumberFormat="1" applyFont="1" applyAlignment="1">
      <alignment horizontal="right"/>
    </xf>
    <xf numFmtId="170" fontId="2" fillId="0" borderId="2" xfId="0" applyNumberFormat="1" applyFont="1" applyBorder="1" applyAlignment="1">
      <alignment horizontal="right"/>
    </xf>
    <xf numFmtId="170" fontId="2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left" wrapText="1"/>
    </xf>
    <xf numFmtId="49" fontId="2" fillId="0" borderId="3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13" fillId="0" borderId="1" xfId="0" applyFont="1" applyBorder="1" applyAlignment="1">
      <alignment/>
    </xf>
    <xf numFmtId="3" fontId="7" fillId="0" borderId="0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2" xfId="0" applyFont="1" applyBorder="1" applyAlignment="1">
      <alignment horizontal="left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12</xdr:row>
      <xdr:rowOff>38100</xdr:rowOff>
    </xdr:from>
    <xdr:to>
      <xdr:col>0</xdr:col>
      <xdr:colOff>1438275</xdr:colOff>
      <xdr:row>12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38100</xdr:rowOff>
    </xdr:from>
    <xdr:to>
      <xdr:col>3</xdr:col>
      <xdr:colOff>28575</xdr:colOff>
      <xdr:row>12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03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</xdr:row>
      <xdr:rowOff>38100</xdr:rowOff>
    </xdr:from>
    <xdr:to>
      <xdr:col>0</xdr:col>
      <xdr:colOff>1438275</xdr:colOff>
      <xdr:row>13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37</xdr:row>
      <xdr:rowOff>38100</xdr:rowOff>
    </xdr:from>
    <xdr:to>
      <xdr:col>0</xdr:col>
      <xdr:colOff>1495425</xdr:colOff>
      <xdr:row>37</xdr:row>
      <xdr:rowOff>276225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1151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47625</xdr:rowOff>
    </xdr:from>
    <xdr:to>
      <xdr:col>1</xdr:col>
      <xdr:colOff>19050</xdr:colOff>
      <xdr:row>48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15</xdr:row>
      <xdr:rowOff>47625</xdr:rowOff>
    </xdr:from>
    <xdr:to>
      <xdr:col>0</xdr:col>
      <xdr:colOff>1438275</xdr:colOff>
      <xdr:row>15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0003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47625</xdr:rowOff>
    </xdr:from>
    <xdr:to>
      <xdr:col>0</xdr:col>
      <xdr:colOff>1419225</xdr:colOff>
      <xdr:row>28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47625</xdr:rowOff>
    </xdr:from>
    <xdr:to>
      <xdr:col>0</xdr:col>
      <xdr:colOff>1419225</xdr:colOff>
      <xdr:row>28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2.57421875" style="0" customWidth="1"/>
    <col min="3" max="5" width="6.7109375" style="0" customWidth="1"/>
    <col min="6" max="6" width="1.7109375" style="0" customWidth="1"/>
    <col min="7" max="9" width="6.7109375" style="0" customWidth="1"/>
    <col min="10" max="10" width="1.7109375" style="0" customWidth="1"/>
    <col min="11" max="11" width="7.28125" style="0" customWidth="1"/>
    <col min="12" max="15" width="6.7109375" style="0" customWidth="1"/>
    <col min="16" max="16" width="1.1484375" style="0" customWidth="1"/>
    <col min="17" max="18" width="6.7109375" style="0" customWidth="1"/>
    <col min="19" max="19" width="7.28125" style="0" customWidth="1"/>
  </cols>
  <sheetData>
    <row r="1" spans="1:15" ht="15.75">
      <c r="A1" s="15" t="s">
        <v>36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4"/>
      <c r="N1" s="14"/>
      <c r="O1" s="14"/>
    </row>
    <row r="2" spans="1:15" ht="12.75" customHeight="1">
      <c r="A2" s="15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4"/>
      <c r="N2" s="14"/>
      <c r="O2" s="14"/>
    </row>
    <row r="3" spans="1:15" ht="15">
      <c r="A3" s="98" t="s">
        <v>35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2.75" customHeight="1">
      <c r="A4" s="13" t="s">
        <v>29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7" customHeight="1">
      <c r="A5" s="102" t="s">
        <v>64</v>
      </c>
      <c r="B5" s="102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12.75" customHeight="1">
      <c r="A6" s="102"/>
      <c r="B6" s="102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6" ht="27" customHeight="1">
      <c r="A7" s="100" t="s">
        <v>62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99"/>
    </row>
    <row r="8" spans="1:9" ht="15.75" customHeight="1">
      <c r="A8" s="11"/>
      <c r="B8" s="11"/>
      <c r="C8" s="96">
        <v>39813</v>
      </c>
      <c r="D8" s="97"/>
      <c r="E8" s="97"/>
      <c r="F8" s="17"/>
      <c r="G8" s="96">
        <v>40178</v>
      </c>
      <c r="H8" s="97"/>
      <c r="I8" s="97"/>
    </row>
    <row r="9" spans="1:10" ht="15" customHeight="1">
      <c r="A9" s="12"/>
      <c r="B9" s="12"/>
      <c r="C9" s="18" t="s">
        <v>2</v>
      </c>
      <c r="D9" s="18" t="s">
        <v>1</v>
      </c>
      <c r="E9" s="18" t="s">
        <v>6</v>
      </c>
      <c r="F9" s="18"/>
      <c r="G9" s="36" t="s">
        <v>2</v>
      </c>
      <c r="H9" s="36" t="s">
        <v>1</v>
      </c>
      <c r="I9" s="36" t="s">
        <v>6</v>
      </c>
      <c r="J9" s="10"/>
    </row>
    <row r="10" spans="1:9" ht="20.25" customHeight="1">
      <c r="A10" s="2" t="s">
        <v>0</v>
      </c>
      <c r="B10" s="2"/>
      <c r="C10" s="33">
        <v>29095</v>
      </c>
      <c r="D10" s="33">
        <v>29104</v>
      </c>
      <c r="E10" s="3">
        <f>C10+D10</f>
        <v>58199</v>
      </c>
      <c r="F10" s="3"/>
      <c r="G10" s="33">
        <v>29452</v>
      </c>
      <c r="H10" s="33">
        <v>29309</v>
      </c>
      <c r="I10" s="3">
        <f>G10+H10</f>
        <v>58761</v>
      </c>
    </row>
    <row r="11" spans="1:9" ht="12.75">
      <c r="A11" s="2" t="s">
        <v>38</v>
      </c>
      <c r="B11" s="2"/>
      <c r="C11" s="35">
        <v>471.248</v>
      </c>
      <c r="D11" s="35">
        <v>578.617</v>
      </c>
      <c r="E11" s="81">
        <f>SUM(C11:D11)</f>
        <v>1049.865</v>
      </c>
      <c r="F11" s="35"/>
      <c r="G11" s="35">
        <v>481.551161</v>
      </c>
      <c r="H11" s="35">
        <v>586.031922</v>
      </c>
      <c r="I11" s="35">
        <f>SUM(G11:H11)</f>
        <v>1067.583083</v>
      </c>
    </row>
    <row r="12" spans="1:9" ht="12.75">
      <c r="A12" s="20" t="s">
        <v>37</v>
      </c>
      <c r="B12" s="20"/>
      <c r="C12" s="34">
        <v>16196.9</v>
      </c>
      <c r="D12" s="34">
        <v>19881</v>
      </c>
      <c r="E12" s="34">
        <v>18039.253</v>
      </c>
      <c r="F12" s="34"/>
      <c r="G12" s="34">
        <v>16350.3721648784</v>
      </c>
      <c r="H12" s="34">
        <v>19994.9476952472</v>
      </c>
      <c r="I12" s="34">
        <v>18168.2252344242</v>
      </c>
    </row>
    <row r="13" spans="1:2" ht="24" customHeight="1">
      <c r="A13" s="37"/>
      <c r="B13" s="1"/>
    </row>
    <row r="15" ht="12.75">
      <c r="F15" s="60"/>
    </row>
    <row r="16" s="16" customFormat="1" ht="12.75"/>
  </sheetData>
  <mergeCells count="6">
    <mergeCell ref="G8:I8"/>
    <mergeCell ref="C8:E8"/>
    <mergeCell ref="A3:O3"/>
    <mergeCell ref="A7:P7"/>
    <mergeCell ref="A5:O5"/>
    <mergeCell ref="A6:O6"/>
  </mergeCells>
  <printOptions/>
  <pageMargins left="0.7874015748031497" right="0.1968503937007874" top="1.1811023622047245" bottom="0.1968503937007874" header="0.5118110236220472" footer="0.5118110236220472"/>
  <pageSetup cellComments="asDisplayed" firstPageNumber="7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" sqref="A2:K2"/>
    </sheetView>
  </sheetViews>
  <sheetFormatPr defaultColWidth="9.140625" defaultRowHeight="12.75"/>
  <cols>
    <col min="1" max="1" width="8.57421875" style="0" customWidth="1"/>
    <col min="2" max="2" width="2.57421875" style="0" customWidth="1"/>
    <col min="3" max="3" width="9.7109375" style="0" customWidth="1"/>
    <col min="4" max="4" width="3.7109375" style="0" customWidth="1"/>
    <col min="5" max="5" width="1.7109375" style="0" customWidth="1"/>
    <col min="6" max="6" width="9.7109375" style="0" customWidth="1"/>
    <col min="7" max="7" width="3.7109375" style="0" customWidth="1"/>
    <col min="8" max="8" width="1.7109375" style="0" customWidth="1"/>
    <col min="9" max="9" width="9.7109375" style="0" customWidth="1"/>
    <col min="10" max="10" width="3.7109375" style="0" customWidth="1"/>
    <col min="11" max="11" width="0.85546875" style="0" customWidth="1"/>
  </cols>
  <sheetData>
    <row r="1" spans="1:11" ht="27.75" customHeight="1">
      <c r="A1" s="103" t="s">
        <v>105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7" customHeight="1">
      <c r="A3" s="104" t="s">
        <v>104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3" ht="15.75" customHeight="1">
      <c r="A4" s="62" t="s">
        <v>5</v>
      </c>
      <c r="B4" s="62"/>
      <c r="C4" s="63" t="s">
        <v>2</v>
      </c>
      <c r="D4" s="63"/>
      <c r="E4" s="62"/>
      <c r="F4" s="63" t="s">
        <v>1</v>
      </c>
      <c r="G4" s="63"/>
      <c r="H4" s="62"/>
      <c r="I4" s="63" t="s">
        <v>6</v>
      </c>
      <c r="J4" s="63"/>
      <c r="K4" s="64"/>
      <c r="L4" s="9"/>
      <c r="M4" s="9"/>
    </row>
    <row r="5" spans="1:13" ht="15.75" customHeight="1">
      <c r="A5" s="65"/>
      <c r="B5" s="65"/>
      <c r="C5" s="66" t="s">
        <v>3</v>
      </c>
      <c r="D5" s="66" t="s">
        <v>4</v>
      </c>
      <c r="E5" s="66"/>
      <c r="F5" s="66" t="s">
        <v>3</v>
      </c>
      <c r="G5" s="66" t="s">
        <v>4</v>
      </c>
      <c r="H5" s="66"/>
      <c r="I5" s="66" t="s">
        <v>3</v>
      </c>
      <c r="J5" s="66" t="s">
        <v>4</v>
      </c>
      <c r="K5" s="67"/>
      <c r="L5" s="25"/>
      <c r="M5" s="25"/>
    </row>
    <row r="6" spans="1:13" ht="20.25" customHeight="1">
      <c r="A6" s="68" t="s">
        <v>79</v>
      </c>
      <c r="B6" s="68"/>
      <c r="C6" s="38">
        <v>8679</v>
      </c>
      <c r="D6" s="38">
        <f>ROUND(C6/$C$11*100,0)</f>
        <v>29</v>
      </c>
      <c r="E6" s="38"/>
      <c r="F6" s="38">
        <v>10053</v>
      </c>
      <c r="G6" s="38">
        <f>ROUND(F6/$F$11*100,0)</f>
        <v>34</v>
      </c>
      <c r="H6" s="38"/>
      <c r="I6" s="38">
        <f>C6+F6</f>
        <v>18732</v>
      </c>
      <c r="J6" s="38">
        <f>ROUND(I6/$I$11*100,0)</f>
        <v>32</v>
      </c>
      <c r="K6" s="38"/>
      <c r="L6" s="5"/>
      <c r="M6" s="5"/>
    </row>
    <row r="7" spans="1:13" ht="12.75">
      <c r="A7" s="68" t="s">
        <v>31</v>
      </c>
      <c r="B7" s="68"/>
      <c r="C7" s="38">
        <v>7891</v>
      </c>
      <c r="D7" s="38">
        <f>ROUND(C7/$C$11*100,0)</f>
        <v>27</v>
      </c>
      <c r="E7" s="38"/>
      <c r="F7" s="38">
        <v>8315</v>
      </c>
      <c r="G7" s="38">
        <v>29</v>
      </c>
      <c r="H7" s="38"/>
      <c r="I7" s="38">
        <f>C7+F7</f>
        <v>16206</v>
      </c>
      <c r="J7" s="38">
        <f>ROUND(I7/$I$11*100,0)</f>
        <v>28</v>
      </c>
      <c r="K7" s="38"/>
      <c r="L7" s="5"/>
      <c r="M7" s="5"/>
    </row>
    <row r="8" spans="1:13" ht="12.75">
      <c r="A8" s="68" t="s">
        <v>32</v>
      </c>
      <c r="B8" s="68"/>
      <c r="C8" s="38">
        <v>8276</v>
      </c>
      <c r="D8" s="38">
        <f>ROUND(C8/$C$11*100,0)</f>
        <v>28</v>
      </c>
      <c r="E8" s="38"/>
      <c r="F8" s="38">
        <v>6204</v>
      </c>
      <c r="G8" s="38">
        <f>ROUND(F8/$F$11*100,0)</f>
        <v>21</v>
      </c>
      <c r="H8" s="38"/>
      <c r="I8" s="38">
        <f>C8+F8</f>
        <v>14480</v>
      </c>
      <c r="J8" s="38">
        <f>ROUND(I8/$I$11*100,0)</f>
        <v>25</v>
      </c>
      <c r="K8" s="38"/>
      <c r="L8" s="5"/>
      <c r="M8" s="5"/>
    </row>
    <row r="9" spans="1:13" ht="12.75">
      <c r="A9" s="68" t="s">
        <v>33</v>
      </c>
      <c r="B9" s="68"/>
      <c r="C9" s="38">
        <v>3980</v>
      </c>
      <c r="D9" s="38">
        <f>ROUND(C9/$C$11*100,0)</f>
        <v>14</v>
      </c>
      <c r="E9" s="38"/>
      <c r="F9" s="38">
        <v>3911</v>
      </c>
      <c r="G9" s="38">
        <f>ROUND(F9/$F$11*100,0)</f>
        <v>13</v>
      </c>
      <c r="H9" s="38"/>
      <c r="I9" s="38">
        <f>C9+F9</f>
        <v>7891</v>
      </c>
      <c r="J9" s="38">
        <f>ROUND(I9/$I$11*100,0)</f>
        <v>13</v>
      </c>
      <c r="K9" s="38"/>
      <c r="L9" s="5"/>
      <c r="M9" s="5"/>
    </row>
    <row r="10" spans="1:13" ht="12.75">
      <c r="A10" s="68" t="s">
        <v>34</v>
      </c>
      <c r="B10" s="68"/>
      <c r="C10" s="38">
        <v>626</v>
      </c>
      <c r="D10" s="38">
        <f>ROUND(C10/$C$11*100,0)</f>
        <v>2</v>
      </c>
      <c r="E10" s="38"/>
      <c r="F10" s="38">
        <v>826</v>
      </c>
      <c r="G10" s="38">
        <f>ROUND(F10/$F$11*100,0)</f>
        <v>3</v>
      </c>
      <c r="H10" s="38"/>
      <c r="I10" s="38">
        <f>C10+F10</f>
        <v>1452</v>
      </c>
      <c r="J10" s="38">
        <f>ROUND(I10/$I$11*100,0)</f>
        <v>2</v>
      </c>
      <c r="K10" s="38"/>
      <c r="L10" s="5"/>
      <c r="M10" s="5"/>
    </row>
    <row r="11" spans="1:13" ht="15.75" customHeight="1">
      <c r="A11" s="69" t="s">
        <v>6</v>
      </c>
      <c r="B11" s="69"/>
      <c r="C11" s="39">
        <f>SUM(C6:C10)</f>
        <v>29452</v>
      </c>
      <c r="D11" s="39">
        <f>SUM(D6:D10)</f>
        <v>100</v>
      </c>
      <c r="E11" s="39"/>
      <c r="F11" s="39">
        <f>SUM(F6:F10)</f>
        <v>29309</v>
      </c>
      <c r="G11" s="39">
        <f>SUM(G6:G10)</f>
        <v>100</v>
      </c>
      <c r="H11" s="39"/>
      <c r="I11" s="39">
        <f>SUM(I6:I10)</f>
        <v>58761</v>
      </c>
      <c r="J11" s="39">
        <f>SUM(J6:J10)</f>
        <v>100</v>
      </c>
      <c r="K11" s="42"/>
      <c r="L11" s="5"/>
      <c r="M11" s="5"/>
    </row>
    <row r="12" spans="1:11" ht="12.75">
      <c r="A12" s="61"/>
      <c r="B12" s="61"/>
      <c r="C12" s="61"/>
      <c r="D12" s="61"/>
      <c r="E12" s="61"/>
      <c r="F12" s="61"/>
      <c r="G12" s="38"/>
      <c r="H12" s="61"/>
      <c r="I12" s="61"/>
      <c r="J12" s="61"/>
      <c r="K12" s="61"/>
    </row>
    <row r="13" spans="1:11" ht="12.75">
      <c r="A13" s="70"/>
      <c r="B13" s="70"/>
      <c r="C13" s="70"/>
      <c r="D13" s="70"/>
      <c r="E13" s="61"/>
      <c r="F13" s="61"/>
      <c r="G13" s="61"/>
      <c r="H13" s="61"/>
      <c r="I13" s="61"/>
      <c r="J13" s="61"/>
      <c r="K13" s="61"/>
    </row>
    <row r="14" spans="1:11" ht="12.7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23" ht="12.75">
      <c r="F23" t="s">
        <v>29</v>
      </c>
    </row>
  </sheetData>
  <mergeCells count="3">
    <mergeCell ref="A1:K1"/>
    <mergeCell ref="A3:K3"/>
    <mergeCell ref="A2:K2"/>
  </mergeCells>
  <printOptions/>
  <pageMargins left="0.75" right="0.75" top="1" bottom="1" header="0.5" footer="0.5"/>
  <pageSetup cellComments="asDisplayed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J4" sqref="J4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5" width="6.7109375" style="0" customWidth="1"/>
    <col min="6" max="6" width="1.7109375" style="0" customWidth="1"/>
    <col min="7" max="9" width="6.7109375" style="0" customWidth="1"/>
    <col min="10" max="10" width="1.7109375" style="0" customWidth="1"/>
    <col min="11" max="13" width="6.7109375" style="0" customWidth="1"/>
  </cols>
  <sheetData>
    <row r="1" spans="1:13" ht="15.75" customHeight="1">
      <c r="A1" s="102" t="s">
        <v>66</v>
      </c>
      <c r="B1" s="102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75" customHeight="1">
      <c r="A2" s="102"/>
      <c r="B2" s="102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7.75" customHeight="1">
      <c r="A3" s="100" t="s">
        <v>106</v>
      </c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9" ht="15.75" customHeight="1">
      <c r="A4" s="21" t="s">
        <v>57</v>
      </c>
      <c r="B4" s="21"/>
      <c r="C4" s="107" t="s">
        <v>51</v>
      </c>
      <c r="D4" s="107"/>
      <c r="E4" s="107"/>
      <c r="F4" s="29"/>
      <c r="G4" s="107" t="s">
        <v>52</v>
      </c>
      <c r="H4" s="107"/>
      <c r="I4" s="107"/>
    </row>
    <row r="5" spans="1:9" ht="15.75" customHeight="1">
      <c r="A5" s="20"/>
      <c r="B5" s="20"/>
      <c r="C5" s="18" t="s">
        <v>2</v>
      </c>
      <c r="D5" s="18" t="s">
        <v>1</v>
      </c>
      <c r="E5" s="18" t="s">
        <v>6</v>
      </c>
      <c r="F5" s="18"/>
      <c r="G5" s="18" t="s">
        <v>2</v>
      </c>
      <c r="H5" s="18" t="s">
        <v>1</v>
      </c>
      <c r="I5" s="18" t="s">
        <v>6</v>
      </c>
    </row>
    <row r="6" spans="1:9" ht="20.25" customHeight="1">
      <c r="A6" s="22" t="s">
        <v>75</v>
      </c>
      <c r="B6" s="22"/>
      <c r="C6" s="54">
        <v>21416</v>
      </c>
      <c r="D6" s="54">
        <v>23220</v>
      </c>
      <c r="E6" s="3">
        <f aca="true" t="shared" si="0" ref="E6:E13">SUM(C6:D6)</f>
        <v>44636</v>
      </c>
      <c r="F6" s="7"/>
      <c r="G6" s="54">
        <v>21749</v>
      </c>
      <c r="H6" s="54">
        <v>23460</v>
      </c>
      <c r="I6" s="3">
        <f>SUM(G6:H6)</f>
        <v>45209</v>
      </c>
    </row>
    <row r="7" spans="1:9" ht="15.75" customHeight="1">
      <c r="A7" s="22" t="s">
        <v>96</v>
      </c>
      <c r="B7" s="22"/>
      <c r="C7" s="54"/>
      <c r="D7" s="54"/>
      <c r="E7" s="3"/>
      <c r="F7" s="7"/>
      <c r="G7" s="54"/>
      <c r="H7" s="54"/>
      <c r="I7" s="3"/>
    </row>
    <row r="8" spans="1:9" ht="14.25" customHeight="1">
      <c r="A8" s="22" t="s">
        <v>97</v>
      </c>
      <c r="B8" s="22"/>
      <c r="C8" s="54">
        <v>2117</v>
      </c>
      <c r="D8" s="54">
        <v>3108</v>
      </c>
      <c r="E8" s="3">
        <f t="shared" si="0"/>
        <v>5225</v>
      </c>
      <c r="F8" s="7"/>
      <c r="G8" s="54">
        <v>1913</v>
      </c>
      <c r="H8" s="54">
        <v>2810</v>
      </c>
      <c r="I8" s="3">
        <f aca="true" t="shared" si="1" ref="I8:I13">SUM(G8:H8)</f>
        <v>4723</v>
      </c>
    </row>
    <row r="9" spans="1:9" ht="12.75">
      <c r="A9" s="22" t="s">
        <v>98</v>
      </c>
      <c r="B9" s="22"/>
      <c r="C9" s="54">
        <v>7692</v>
      </c>
      <c r="D9" s="54">
        <v>9556</v>
      </c>
      <c r="E9" s="3">
        <f t="shared" si="0"/>
        <v>17248</v>
      </c>
      <c r="F9" s="7"/>
      <c r="G9" s="54">
        <v>6956</v>
      </c>
      <c r="H9" s="54">
        <v>8735</v>
      </c>
      <c r="I9" s="3">
        <f t="shared" si="1"/>
        <v>15691</v>
      </c>
    </row>
    <row r="10" spans="1:18" ht="12.75">
      <c r="A10" s="22" t="s">
        <v>99</v>
      </c>
      <c r="B10" s="22"/>
      <c r="C10" s="54">
        <v>12397</v>
      </c>
      <c r="D10" s="54">
        <v>11348</v>
      </c>
      <c r="E10" s="3">
        <f t="shared" si="0"/>
        <v>23745</v>
      </c>
      <c r="F10" s="7"/>
      <c r="G10" s="54">
        <v>13618</v>
      </c>
      <c r="H10" s="54">
        <v>12662</v>
      </c>
      <c r="I10" s="3">
        <f t="shared" si="1"/>
        <v>26280</v>
      </c>
      <c r="K10" s="6"/>
      <c r="L10" s="6"/>
      <c r="M10" s="6"/>
      <c r="N10" s="6"/>
      <c r="O10" s="6"/>
      <c r="P10" s="6"/>
      <c r="Q10" s="6"/>
      <c r="R10" s="6"/>
    </row>
    <row r="11" spans="1:9" ht="22.5" customHeight="1">
      <c r="A11" s="22" t="s">
        <v>48</v>
      </c>
      <c r="B11" s="22"/>
      <c r="C11" s="54">
        <v>7128</v>
      </c>
      <c r="D11" s="54">
        <v>4812</v>
      </c>
      <c r="E11" s="3">
        <f t="shared" si="0"/>
        <v>11940</v>
      </c>
      <c r="F11" s="7"/>
      <c r="G11" s="54">
        <v>7586</v>
      </c>
      <c r="H11" s="54">
        <v>5030</v>
      </c>
      <c r="I11" s="3">
        <f t="shared" si="1"/>
        <v>12616</v>
      </c>
    </row>
    <row r="12" spans="1:9" ht="12.75">
      <c r="A12" s="22" t="s">
        <v>39</v>
      </c>
      <c r="B12" s="22"/>
      <c r="C12" s="54">
        <v>1645</v>
      </c>
      <c r="D12" s="54">
        <v>1589</v>
      </c>
      <c r="E12" s="3">
        <f t="shared" si="0"/>
        <v>3234</v>
      </c>
      <c r="F12" s="7"/>
      <c r="G12" s="54">
        <v>1424</v>
      </c>
      <c r="H12" s="54">
        <v>1437</v>
      </c>
      <c r="I12" s="3">
        <f t="shared" si="1"/>
        <v>2861</v>
      </c>
    </row>
    <row r="13" spans="1:9" ht="12.75">
      <c r="A13" s="71" t="s">
        <v>63</v>
      </c>
      <c r="B13" s="71"/>
      <c r="C13" s="72">
        <v>295</v>
      </c>
      <c r="D13" s="72">
        <v>323</v>
      </c>
      <c r="E13" s="19">
        <f t="shared" si="0"/>
        <v>618</v>
      </c>
      <c r="F13" s="73"/>
      <c r="G13" s="72">
        <v>261</v>
      </c>
      <c r="H13" s="72">
        <v>294</v>
      </c>
      <c r="I13" s="39">
        <f t="shared" si="1"/>
        <v>555</v>
      </c>
    </row>
    <row r="14" spans="1:13" ht="25.5" customHeight="1">
      <c r="A14" s="30"/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48.75" customHeight="1">
      <c r="A15" s="106" t="s">
        <v>94</v>
      </c>
      <c r="B15" s="106"/>
      <c r="C15" s="106"/>
      <c r="D15" s="106"/>
      <c r="E15" s="106"/>
      <c r="F15" s="106"/>
      <c r="G15" s="106"/>
      <c r="H15" s="106"/>
      <c r="I15" s="106"/>
      <c r="J15" s="16"/>
      <c r="K15" s="16"/>
      <c r="L15" s="16"/>
      <c r="M15" s="16"/>
    </row>
    <row r="16" spans="1:15" ht="12.75">
      <c r="A16" s="106"/>
      <c r="B16" s="106"/>
      <c r="C16" s="106"/>
      <c r="D16" s="106"/>
      <c r="E16" s="106"/>
      <c r="F16" s="106"/>
      <c r="G16" s="106"/>
      <c r="H16" s="106"/>
      <c r="I16" s="106"/>
      <c r="N16" s="54"/>
      <c r="O16" s="54"/>
    </row>
    <row r="18" spans="7:9" ht="12.75">
      <c r="G18" s="6"/>
      <c r="H18" s="6"/>
      <c r="I18" s="6"/>
    </row>
  </sheetData>
  <mergeCells count="7">
    <mergeCell ref="A16:I16"/>
    <mergeCell ref="A15:I15"/>
    <mergeCell ref="A1:M1"/>
    <mergeCell ref="A2:M2"/>
    <mergeCell ref="A3:M3"/>
    <mergeCell ref="C4:E4"/>
    <mergeCell ref="G4:I4"/>
  </mergeCells>
  <printOptions/>
  <pageMargins left="0.75" right="0.75" top="1" bottom="1" header="0.5" footer="0.5"/>
  <pageSetup cellComments="asDisplayed" horizontalDpi="600" verticalDpi="600" orientation="portrait" paperSize="9" scale="94" r:id="rId2"/>
  <rowBreaks count="1" manualBreakCount="1">
    <brk id="2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K2" sqref="K2"/>
    </sheetView>
  </sheetViews>
  <sheetFormatPr defaultColWidth="9.140625" defaultRowHeight="12.75"/>
  <cols>
    <col min="1" max="1" width="23.28125" style="0" customWidth="1"/>
    <col min="2" max="2" width="6.00390625" style="0" customWidth="1"/>
    <col min="3" max="3" width="9.7109375" style="0" customWidth="1"/>
    <col min="4" max="4" width="4.7109375" style="0" customWidth="1"/>
    <col min="5" max="5" width="1.7109375" style="0" customWidth="1"/>
    <col min="6" max="6" width="9.7109375" style="0" customWidth="1"/>
    <col min="7" max="7" width="4.7109375" style="0" customWidth="1"/>
    <col min="8" max="8" width="1.7109375" style="0" customWidth="1"/>
    <col min="9" max="9" width="9.7109375" style="0" customWidth="1"/>
    <col min="10" max="10" width="4.7109375" style="0" customWidth="1"/>
    <col min="11" max="11" width="1.7109375" style="0" customWidth="1"/>
    <col min="12" max="12" width="6.7109375" style="0" customWidth="1"/>
    <col min="13" max="13" width="4.7109375" style="0" customWidth="1"/>
    <col min="14" max="15" width="1.7109375" style="0" customWidth="1"/>
    <col min="16" max="16" width="5.7109375" style="0" customWidth="1"/>
    <col min="17" max="17" width="4.7109375" style="0" customWidth="1"/>
    <col min="18" max="18" width="5.7109375" style="0" customWidth="1"/>
    <col min="19" max="19" width="1.7109375" style="0" customWidth="1"/>
    <col min="20" max="20" width="5.7109375" style="0" customWidth="1"/>
    <col min="21" max="21" width="1.7109375" style="0" customWidth="1"/>
    <col min="22" max="22" width="5.7109375" style="0" customWidth="1"/>
  </cols>
  <sheetData>
    <row r="1" spans="1:14" ht="31.5" customHeight="1">
      <c r="A1" s="11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57"/>
    </row>
    <row r="2" spans="1:14" ht="12.75">
      <c r="A2" s="31"/>
      <c r="B2" s="31"/>
      <c r="C2" s="53"/>
      <c r="D2" s="53"/>
      <c r="E2" s="53"/>
      <c r="F2" s="53"/>
      <c r="G2" s="53"/>
      <c r="H2" s="53"/>
      <c r="I2" s="53"/>
      <c r="J2" s="32"/>
      <c r="K2" s="32"/>
      <c r="N2" s="32"/>
    </row>
    <row r="3" spans="1:14" ht="30" customHeight="1">
      <c r="A3" s="111" t="s">
        <v>95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58"/>
    </row>
    <row r="4" spans="1:14" ht="15.75" customHeight="1">
      <c r="A4" s="21" t="s">
        <v>58</v>
      </c>
      <c r="B4" s="21"/>
      <c r="C4" s="41" t="s">
        <v>2</v>
      </c>
      <c r="D4" s="41"/>
      <c r="E4" s="21"/>
      <c r="F4" s="41" t="s">
        <v>1</v>
      </c>
      <c r="G4" s="41"/>
      <c r="H4" s="21"/>
      <c r="I4" s="41" t="s">
        <v>6</v>
      </c>
      <c r="J4" s="41"/>
      <c r="K4" s="50"/>
      <c r="N4" s="50"/>
    </row>
    <row r="5" spans="1:14" ht="15.75" customHeight="1">
      <c r="A5" s="20"/>
      <c r="B5" s="20"/>
      <c r="C5" s="18" t="s">
        <v>3</v>
      </c>
      <c r="D5" s="18" t="s">
        <v>4</v>
      </c>
      <c r="E5" s="18"/>
      <c r="F5" s="18" t="s">
        <v>3</v>
      </c>
      <c r="G5" s="18" t="s">
        <v>4</v>
      </c>
      <c r="H5" s="18"/>
      <c r="I5" s="18" t="s">
        <v>3</v>
      </c>
      <c r="J5" s="18" t="s">
        <v>4</v>
      </c>
      <c r="K5" s="25"/>
      <c r="N5" s="25"/>
    </row>
    <row r="6" spans="1:14" ht="20.25" customHeight="1">
      <c r="A6" s="112" t="s">
        <v>76</v>
      </c>
      <c r="B6" s="113"/>
      <c r="C6" s="46"/>
      <c r="D6" s="46"/>
      <c r="E6" s="46"/>
      <c r="F6" s="46"/>
      <c r="G6" s="46"/>
      <c r="H6" s="46"/>
      <c r="I6" s="46"/>
      <c r="J6" s="46"/>
      <c r="K6" s="46"/>
      <c r="N6" s="46"/>
    </row>
    <row r="7" spans="1:14" ht="15.75" customHeight="1">
      <c r="A7" s="28" t="s">
        <v>40</v>
      </c>
      <c r="B7" s="28"/>
      <c r="C7" s="38">
        <v>6959</v>
      </c>
      <c r="D7" s="38">
        <v>30</v>
      </c>
      <c r="E7" s="38"/>
      <c r="F7" s="38">
        <v>7502</v>
      </c>
      <c r="G7" s="38">
        <v>30</v>
      </c>
      <c r="H7" s="3"/>
      <c r="I7" s="3">
        <v>14461</v>
      </c>
      <c r="J7" s="3">
        <v>30</v>
      </c>
      <c r="K7" s="3"/>
      <c r="N7" s="3"/>
    </row>
    <row r="8" spans="1:14" ht="12.75">
      <c r="A8" s="23" t="s">
        <v>41</v>
      </c>
      <c r="B8" s="23"/>
      <c r="C8" s="38">
        <v>2996</v>
      </c>
      <c r="D8" s="38">
        <v>13</v>
      </c>
      <c r="E8" s="38"/>
      <c r="F8" s="38">
        <v>2272</v>
      </c>
      <c r="G8" s="38">
        <v>9</v>
      </c>
      <c r="H8" s="3"/>
      <c r="I8" s="3">
        <v>5268</v>
      </c>
      <c r="J8" s="3">
        <v>11</v>
      </c>
      <c r="K8" s="3"/>
      <c r="N8" s="3"/>
    </row>
    <row r="9" spans="1:14" ht="12.75">
      <c r="A9" s="23" t="s">
        <v>42</v>
      </c>
      <c r="B9" s="23"/>
      <c r="C9" s="38">
        <v>297</v>
      </c>
      <c r="D9" s="38">
        <v>1</v>
      </c>
      <c r="E9" s="38"/>
      <c r="F9" s="38">
        <v>180</v>
      </c>
      <c r="G9" s="38">
        <v>1</v>
      </c>
      <c r="H9" s="38"/>
      <c r="I9" s="38">
        <v>477</v>
      </c>
      <c r="J9" s="38">
        <v>1</v>
      </c>
      <c r="K9" s="3"/>
      <c r="N9" s="3"/>
    </row>
    <row r="10" spans="1:14" ht="12.75">
      <c r="A10" s="23" t="s">
        <v>67</v>
      </c>
      <c r="B10" s="23"/>
      <c r="C10" s="38">
        <v>6074</v>
      </c>
      <c r="D10" s="38">
        <v>26</v>
      </c>
      <c r="E10" s="38"/>
      <c r="F10" s="38">
        <v>8207</v>
      </c>
      <c r="G10" s="38">
        <v>33</v>
      </c>
      <c r="H10" s="38"/>
      <c r="I10" s="38">
        <v>14281</v>
      </c>
      <c r="J10" s="38">
        <v>29</v>
      </c>
      <c r="K10" s="3"/>
      <c r="N10" s="3"/>
    </row>
    <row r="11" spans="1:14" ht="12.75">
      <c r="A11" s="23" t="s">
        <v>43</v>
      </c>
      <c r="B11" s="23"/>
      <c r="C11" s="38">
        <v>5532</v>
      </c>
      <c r="D11" s="38">
        <v>24</v>
      </c>
      <c r="E11" s="38"/>
      <c r="F11" s="38">
        <v>5446</v>
      </c>
      <c r="G11" s="38">
        <v>22</v>
      </c>
      <c r="H11" s="38"/>
      <c r="I11" s="38">
        <v>10978</v>
      </c>
      <c r="J11" s="38">
        <v>23</v>
      </c>
      <c r="K11" s="3"/>
      <c r="N11" s="3"/>
    </row>
    <row r="12" spans="1:14" ht="12.75">
      <c r="A12" s="23" t="s">
        <v>68</v>
      </c>
      <c r="B12" s="23"/>
      <c r="C12" s="38">
        <v>1360</v>
      </c>
      <c r="D12" s="38">
        <v>6</v>
      </c>
      <c r="E12" s="38"/>
      <c r="F12" s="38">
        <v>1390</v>
      </c>
      <c r="G12" s="38">
        <v>5</v>
      </c>
      <c r="H12" s="38"/>
      <c r="I12" s="38">
        <v>2750</v>
      </c>
      <c r="J12" s="38">
        <v>6</v>
      </c>
      <c r="K12" s="3"/>
      <c r="N12" s="3"/>
    </row>
    <row r="13" spans="1:14" ht="15.75" customHeight="1">
      <c r="A13" s="45" t="s">
        <v>6</v>
      </c>
      <c r="B13" s="45"/>
      <c r="C13" s="42">
        <v>23218</v>
      </c>
      <c r="D13" s="42">
        <v>100</v>
      </c>
      <c r="E13" s="42"/>
      <c r="F13" s="42">
        <v>24997</v>
      </c>
      <c r="G13" s="42">
        <v>100</v>
      </c>
      <c r="H13" s="42"/>
      <c r="I13" s="42">
        <v>48215</v>
      </c>
      <c r="J13" s="42">
        <v>100</v>
      </c>
      <c r="K13" s="5"/>
      <c r="N13" s="5"/>
    </row>
    <row r="14" spans="1:14" ht="15.75" customHeight="1">
      <c r="A14" s="45"/>
      <c r="B14" s="45"/>
      <c r="C14" s="82"/>
      <c r="D14" s="42"/>
      <c r="E14" s="42"/>
      <c r="F14" s="82"/>
      <c r="G14" s="42"/>
      <c r="H14" s="42"/>
      <c r="I14" s="82"/>
      <c r="J14" s="42"/>
      <c r="K14" s="5"/>
      <c r="N14" s="5"/>
    </row>
    <row r="15" spans="1:14" ht="15.75" customHeight="1">
      <c r="A15" s="74" t="s">
        <v>48</v>
      </c>
      <c r="B15" s="45"/>
      <c r="C15" s="82"/>
      <c r="D15" s="42"/>
      <c r="E15" s="83"/>
      <c r="F15" s="82"/>
      <c r="G15" s="42"/>
      <c r="H15" s="83"/>
      <c r="I15" s="82"/>
      <c r="J15" s="42"/>
      <c r="K15" s="5"/>
      <c r="L15" s="1"/>
      <c r="M15" s="1"/>
      <c r="N15" s="5"/>
    </row>
    <row r="16" spans="1:10" ht="12.75">
      <c r="A16" s="28" t="s">
        <v>40</v>
      </c>
      <c r="B16" s="28"/>
      <c r="C16" s="38">
        <v>3333</v>
      </c>
      <c r="D16" s="38">
        <v>41</v>
      </c>
      <c r="E16" s="38"/>
      <c r="F16" s="38">
        <v>2164</v>
      </c>
      <c r="G16" s="38">
        <v>41</v>
      </c>
      <c r="H16" s="38"/>
      <c r="I16" s="38">
        <v>5497</v>
      </c>
      <c r="J16" s="38">
        <v>41</v>
      </c>
    </row>
    <row r="17" spans="1:10" ht="12.75">
      <c r="A17" s="23" t="s">
        <v>67</v>
      </c>
      <c r="B17" s="23"/>
      <c r="C17" s="38">
        <v>683</v>
      </c>
      <c r="D17" s="38">
        <v>8</v>
      </c>
      <c r="E17" s="38"/>
      <c r="F17" s="38">
        <v>585</v>
      </c>
      <c r="G17" s="38">
        <v>11</v>
      </c>
      <c r="H17" s="38"/>
      <c r="I17" s="38">
        <v>1268</v>
      </c>
      <c r="J17" s="38">
        <v>9</v>
      </c>
    </row>
    <row r="18" spans="1:10" ht="12.75">
      <c r="A18" s="23" t="s">
        <v>44</v>
      </c>
      <c r="B18" s="23"/>
      <c r="C18" s="38">
        <v>3074</v>
      </c>
      <c r="D18" s="38">
        <v>37</v>
      </c>
      <c r="E18" s="38"/>
      <c r="F18" s="38">
        <v>1889</v>
      </c>
      <c r="G18" s="38">
        <v>36</v>
      </c>
      <c r="H18" s="38"/>
      <c r="I18" s="38">
        <v>4963</v>
      </c>
      <c r="J18" s="38">
        <v>37</v>
      </c>
    </row>
    <row r="19" spans="1:10" ht="12.75">
      <c r="A19" s="23" t="s">
        <v>45</v>
      </c>
      <c r="B19" s="23"/>
      <c r="C19" s="38">
        <v>383</v>
      </c>
      <c r="D19" s="38">
        <v>5</v>
      </c>
      <c r="E19" s="38"/>
      <c r="F19" s="38">
        <v>200</v>
      </c>
      <c r="G19" s="38">
        <v>4</v>
      </c>
      <c r="H19" s="38"/>
      <c r="I19" s="38">
        <v>583</v>
      </c>
      <c r="J19" s="38">
        <v>4</v>
      </c>
    </row>
    <row r="20" spans="1:10" ht="12.75">
      <c r="A20" s="23" t="s">
        <v>61</v>
      </c>
      <c r="B20" s="23"/>
      <c r="C20" s="38">
        <v>749</v>
      </c>
      <c r="D20" s="38">
        <v>9</v>
      </c>
      <c r="E20" s="38"/>
      <c r="F20" s="38">
        <v>390</v>
      </c>
      <c r="G20" s="38">
        <v>8</v>
      </c>
      <c r="H20" s="38"/>
      <c r="I20" s="38">
        <v>1139</v>
      </c>
      <c r="J20" s="38">
        <v>9</v>
      </c>
    </row>
    <row r="21" spans="1:11" ht="15.75" customHeight="1">
      <c r="A21" s="45" t="s">
        <v>6</v>
      </c>
      <c r="B21" s="45"/>
      <c r="C21" s="5">
        <v>8222</v>
      </c>
      <c r="D21" s="5">
        <v>100</v>
      </c>
      <c r="E21" s="5"/>
      <c r="F21" s="5">
        <v>5228</v>
      </c>
      <c r="G21" s="42">
        <v>100</v>
      </c>
      <c r="H21" s="42"/>
      <c r="I21" s="42">
        <v>13450</v>
      </c>
      <c r="J21" s="42">
        <v>100</v>
      </c>
      <c r="K21" s="1"/>
    </row>
    <row r="22" spans="1:14" ht="15.75" customHeight="1">
      <c r="A22" s="45"/>
      <c r="B22" s="45"/>
      <c r="C22" s="8"/>
      <c r="D22" s="5"/>
      <c r="E22" s="26"/>
      <c r="F22" s="8"/>
      <c r="G22" s="5"/>
      <c r="H22" s="26"/>
      <c r="I22" s="8"/>
      <c r="J22" s="5"/>
      <c r="K22" s="1"/>
      <c r="L22" s="1"/>
      <c r="M22" s="1"/>
      <c r="N22" s="1"/>
    </row>
    <row r="23" spans="1:14" s="1" customFormat="1" ht="15.75" customHeight="1">
      <c r="A23" s="114" t="s">
        <v>39</v>
      </c>
      <c r="B23" s="114"/>
      <c r="C23" s="8"/>
      <c r="D23" s="5"/>
      <c r="E23" s="5"/>
      <c r="F23" s="8"/>
      <c r="G23" s="5"/>
      <c r="H23" s="5"/>
      <c r="I23" s="8"/>
      <c r="J23" s="8"/>
      <c r="K23" s="8"/>
      <c r="N23" s="8"/>
    </row>
    <row r="24" spans="1:14" ht="15.75" customHeight="1">
      <c r="A24" s="28" t="s">
        <v>40</v>
      </c>
      <c r="B24" s="28"/>
      <c r="C24" s="3">
        <v>709</v>
      </c>
      <c r="D24" s="3">
        <v>47</v>
      </c>
      <c r="E24" s="3"/>
      <c r="F24" s="3">
        <v>833</v>
      </c>
      <c r="G24" s="3">
        <v>55</v>
      </c>
      <c r="H24" s="3"/>
      <c r="I24" s="3">
        <v>1542</v>
      </c>
      <c r="J24" s="3">
        <v>51</v>
      </c>
      <c r="K24" s="3"/>
      <c r="N24" s="3"/>
    </row>
    <row r="25" spans="1:14" ht="12.75">
      <c r="A25" s="23" t="s">
        <v>41</v>
      </c>
      <c r="B25" s="23"/>
      <c r="C25" s="3">
        <v>284</v>
      </c>
      <c r="D25" s="3">
        <v>19</v>
      </c>
      <c r="E25" s="3"/>
      <c r="F25" s="3">
        <v>194</v>
      </c>
      <c r="G25" s="3">
        <v>13</v>
      </c>
      <c r="H25" s="3"/>
      <c r="I25" s="3">
        <v>478</v>
      </c>
      <c r="J25" s="3">
        <v>16</v>
      </c>
      <c r="K25" s="3"/>
      <c r="N25" s="3"/>
    </row>
    <row r="26" spans="1:14" ht="12.75">
      <c r="A26" s="23" t="s">
        <v>43</v>
      </c>
      <c r="B26" s="23"/>
      <c r="C26" s="3">
        <v>427</v>
      </c>
      <c r="D26" s="3">
        <v>29</v>
      </c>
      <c r="E26" s="3"/>
      <c r="F26" s="3">
        <v>401</v>
      </c>
      <c r="G26" s="3">
        <v>27</v>
      </c>
      <c r="H26" s="3"/>
      <c r="I26" s="3">
        <v>828</v>
      </c>
      <c r="J26" s="3">
        <v>28</v>
      </c>
      <c r="K26" s="3"/>
      <c r="N26" s="3"/>
    </row>
    <row r="27" spans="1:14" ht="12.75">
      <c r="A27" s="23" t="s">
        <v>91</v>
      </c>
      <c r="B27" s="23"/>
      <c r="C27" s="3">
        <v>76</v>
      </c>
      <c r="D27" s="3">
        <v>5</v>
      </c>
      <c r="E27" s="3"/>
      <c r="F27" s="3">
        <v>83</v>
      </c>
      <c r="G27" s="3">
        <v>5</v>
      </c>
      <c r="H27" s="3"/>
      <c r="I27" s="3">
        <v>159</v>
      </c>
      <c r="J27" s="3">
        <v>5</v>
      </c>
      <c r="K27" s="3"/>
      <c r="N27" s="3"/>
    </row>
    <row r="28" spans="1:14" ht="15.75" customHeight="1">
      <c r="A28" s="45" t="s">
        <v>6</v>
      </c>
      <c r="B28" s="45"/>
      <c r="C28" s="5">
        <v>1496</v>
      </c>
      <c r="D28" s="5">
        <v>100</v>
      </c>
      <c r="E28" s="26"/>
      <c r="F28" s="5">
        <v>1511</v>
      </c>
      <c r="G28" s="5">
        <v>100</v>
      </c>
      <c r="H28" s="26"/>
      <c r="I28" s="5">
        <v>3007</v>
      </c>
      <c r="J28" s="5">
        <v>100</v>
      </c>
      <c r="K28" s="5"/>
      <c r="L28" s="1"/>
      <c r="M28" s="1"/>
      <c r="N28" s="5"/>
    </row>
    <row r="29" spans="1:14" ht="15.75" customHeight="1">
      <c r="A29" s="45"/>
      <c r="B29" s="45"/>
      <c r="C29" s="8"/>
      <c r="D29" s="5"/>
      <c r="E29" s="26"/>
      <c r="F29" s="8"/>
      <c r="G29" s="5"/>
      <c r="H29" s="26"/>
      <c r="I29" s="8"/>
      <c r="J29" s="5"/>
      <c r="K29" s="5"/>
      <c r="L29" s="1"/>
      <c r="M29" s="1"/>
      <c r="N29" s="5"/>
    </row>
    <row r="30" spans="1:14" ht="15.75" customHeight="1">
      <c r="A30" s="108" t="s">
        <v>92</v>
      </c>
      <c r="B30" s="108"/>
      <c r="C30" s="7"/>
      <c r="D30" s="3"/>
      <c r="E30" s="3"/>
      <c r="F30" s="7"/>
      <c r="G30" s="3"/>
      <c r="H30" s="3"/>
      <c r="I30" s="7"/>
      <c r="J30" s="7"/>
      <c r="K30" s="7"/>
      <c r="N30" s="7"/>
    </row>
    <row r="31" spans="1:14" ht="12.75">
      <c r="A31" s="28" t="s">
        <v>40</v>
      </c>
      <c r="B31" s="28"/>
      <c r="C31" s="3">
        <v>26</v>
      </c>
      <c r="D31" s="3">
        <v>10</v>
      </c>
      <c r="E31" s="3"/>
      <c r="F31" s="38">
        <v>38</v>
      </c>
      <c r="G31" s="3">
        <v>13</v>
      </c>
      <c r="H31" s="3"/>
      <c r="I31" s="3">
        <v>64</v>
      </c>
      <c r="J31" s="3">
        <v>11</v>
      </c>
      <c r="K31" s="3"/>
      <c r="N31" s="3"/>
    </row>
    <row r="32" spans="1:14" ht="12.75">
      <c r="A32" s="23" t="s">
        <v>41</v>
      </c>
      <c r="B32" s="23"/>
      <c r="C32" s="3">
        <v>0</v>
      </c>
      <c r="D32" s="3">
        <v>0</v>
      </c>
      <c r="E32" s="3"/>
      <c r="F32" s="38">
        <v>0</v>
      </c>
      <c r="G32" s="3">
        <v>0</v>
      </c>
      <c r="H32" s="3"/>
      <c r="I32" s="3">
        <v>0</v>
      </c>
      <c r="J32" s="3">
        <v>0</v>
      </c>
      <c r="K32" s="3"/>
      <c r="N32" s="3"/>
    </row>
    <row r="33" spans="1:14" ht="12.75">
      <c r="A33" s="23" t="s">
        <v>42</v>
      </c>
      <c r="B33" s="23"/>
      <c r="C33" s="3">
        <v>0</v>
      </c>
      <c r="D33" s="3">
        <v>0</v>
      </c>
      <c r="E33" s="3"/>
      <c r="F33" s="38">
        <v>0</v>
      </c>
      <c r="G33" s="3">
        <v>0</v>
      </c>
      <c r="H33" s="3"/>
      <c r="I33" s="3">
        <v>0</v>
      </c>
      <c r="J33" s="3">
        <v>0</v>
      </c>
      <c r="K33" s="3"/>
      <c r="N33" s="3"/>
    </row>
    <row r="34" spans="1:14" ht="12.75">
      <c r="A34" s="23" t="s">
        <v>67</v>
      </c>
      <c r="B34" s="23"/>
      <c r="C34" s="3">
        <v>150</v>
      </c>
      <c r="D34" s="38">
        <v>58</v>
      </c>
      <c r="E34" s="3"/>
      <c r="F34" s="38">
        <v>180</v>
      </c>
      <c r="G34" s="3">
        <v>60</v>
      </c>
      <c r="H34" s="3"/>
      <c r="I34" s="3">
        <v>330</v>
      </c>
      <c r="J34" s="3">
        <v>59</v>
      </c>
      <c r="K34" s="3"/>
      <c r="N34" s="3"/>
    </row>
    <row r="35" spans="1:14" ht="12.75">
      <c r="A35" s="23" t="s">
        <v>43</v>
      </c>
      <c r="B35" s="23"/>
      <c r="C35" s="38">
        <v>48</v>
      </c>
      <c r="D35" s="3">
        <v>18</v>
      </c>
      <c r="E35" s="3"/>
      <c r="F35" s="38">
        <v>42</v>
      </c>
      <c r="G35" s="3">
        <v>14</v>
      </c>
      <c r="H35" s="3"/>
      <c r="I35" s="3">
        <v>90</v>
      </c>
      <c r="J35" s="3">
        <v>16</v>
      </c>
      <c r="K35" s="3"/>
      <c r="N35" s="3"/>
    </row>
    <row r="36" spans="1:14" ht="12.75">
      <c r="A36" s="23" t="s">
        <v>68</v>
      </c>
      <c r="B36" s="23"/>
      <c r="C36" s="3">
        <v>37</v>
      </c>
      <c r="D36" s="3">
        <v>14</v>
      </c>
      <c r="E36" s="3"/>
      <c r="F36" s="38">
        <v>40</v>
      </c>
      <c r="G36" s="3">
        <v>13</v>
      </c>
      <c r="H36" s="3"/>
      <c r="I36" s="3">
        <v>77</v>
      </c>
      <c r="J36" s="3">
        <v>14</v>
      </c>
      <c r="K36" s="3"/>
      <c r="N36" s="3"/>
    </row>
    <row r="37" spans="1:14" ht="15.75" customHeight="1">
      <c r="A37" s="24" t="s">
        <v>6</v>
      </c>
      <c r="B37" s="24"/>
      <c r="C37" s="19">
        <v>261</v>
      </c>
      <c r="D37" s="19">
        <v>100</v>
      </c>
      <c r="E37" s="27"/>
      <c r="F37" s="19">
        <v>300</v>
      </c>
      <c r="G37" s="19">
        <v>100</v>
      </c>
      <c r="H37" s="27"/>
      <c r="I37" s="19">
        <v>561</v>
      </c>
      <c r="J37" s="19">
        <v>100</v>
      </c>
      <c r="K37" s="5"/>
      <c r="L37" s="1"/>
      <c r="M37" s="1"/>
      <c r="N37" s="5"/>
    </row>
    <row r="38" spans="1:14" ht="25.5" customHeight="1">
      <c r="A38" s="24"/>
      <c r="B38" s="45"/>
      <c r="C38" s="5"/>
      <c r="D38" s="5"/>
      <c r="E38" s="26"/>
      <c r="F38" s="5"/>
      <c r="G38" s="5"/>
      <c r="H38" s="26"/>
      <c r="I38" s="5"/>
      <c r="J38" s="5"/>
      <c r="K38" s="1"/>
      <c r="L38" s="1"/>
      <c r="M38" s="1"/>
      <c r="N38" s="1"/>
    </row>
    <row r="39" spans="1:14" ht="93" customHeight="1">
      <c r="A39" s="109" t="s">
        <v>107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</sheetData>
  <mergeCells count="6">
    <mergeCell ref="A30:B30"/>
    <mergeCell ref="A39:N39"/>
    <mergeCell ref="A1:M1"/>
    <mergeCell ref="A3:M3"/>
    <mergeCell ref="A6:B6"/>
    <mergeCell ref="A23:B23"/>
  </mergeCells>
  <printOptions/>
  <pageMargins left="0.7874015748031497" right="0.3937007874015748" top="1.1811023622047245" bottom="0.1968503937007874" header="0.5118110236220472" footer="0.5118110236220472"/>
  <pageSetup cellComments="asDisplayed" firstPageNumber="7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Q2" sqref="Q2"/>
    </sheetView>
  </sheetViews>
  <sheetFormatPr defaultColWidth="9.140625" defaultRowHeight="12.75"/>
  <cols>
    <col min="1" max="1" width="21.00390625" style="0" customWidth="1"/>
    <col min="2" max="2" width="5.28125" style="0" customWidth="1"/>
    <col min="3" max="3" width="6.7109375" style="0" customWidth="1"/>
    <col min="4" max="4" width="3.421875" style="0" customWidth="1"/>
    <col min="5" max="5" width="0.85546875" style="0" customWidth="1"/>
    <col min="6" max="6" width="6.7109375" style="0" customWidth="1"/>
    <col min="7" max="7" width="3.421875" style="0" customWidth="1"/>
    <col min="8" max="8" width="0.85546875" style="0" customWidth="1"/>
    <col min="9" max="9" width="6.7109375" style="0" customWidth="1"/>
    <col min="10" max="10" width="3.421875" style="0" customWidth="1"/>
    <col min="11" max="11" width="0.85546875" style="0" customWidth="1"/>
    <col min="12" max="12" width="6.7109375" style="0" customWidth="1"/>
    <col min="13" max="13" width="3.421875" style="0" customWidth="1"/>
    <col min="14" max="14" width="0.85546875" style="0" customWidth="1"/>
    <col min="15" max="15" width="6.28125" style="0" customWidth="1"/>
    <col min="16" max="16" width="3.7109375" style="0" customWidth="1"/>
    <col min="17" max="17" width="1.57421875" style="0" customWidth="1"/>
    <col min="18" max="18" width="6.28125" style="0" customWidth="1"/>
    <col min="19" max="19" width="3.7109375" style="0" customWidth="1"/>
  </cols>
  <sheetData>
    <row r="1" spans="1:17" ht="30.75" customHeight="1">
      <c r="A1" s="102" t="s">
        <v>71</v>
      </c>
      <c r="B1" s="102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 customHeight="1">
      <c r="A2" s="31"/>
      <c r="B2" s="31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P2" s="49"/>
      <c r="Q2" s="49"/>
    </row>
    <row r="3" spans="1:19" ht="27.75" customHeight="1">
      <c r="A3" s="117" t="s">
        <v>70</v>
      </c>
      <c r="B3" s="117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30"/>
      <c r="S3" s="30"/>
    </row>
    <row r="4" spans="1:19" ht="15.75" customHeight="1">
      <c r="A4" s="4" t="s">
        <v>60</v>
      </c>
      <c r="B4" s="4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4"/>
      <c r="R4" s="118" t="s">
        <v>6</v>
      </c>
      <c r="S4" s="118"/>
    </row>
    <row r="5" spans="1:19" ht="15.75" customHeight="1">
      <c r="A5" s="4"/>
      <c r="B5" s="4"/>
      <c r="C5" s="115" t="s">
        <v>30</v>
      </c>
      <c r="D5" s="115"/>
      <c r="E5" s="25"/>
      <c r="F5" s="116" t="s">
        <v>31</v>
      </c>
      <c r="G5" s="116"/>
      <c r="H5" s="25"/>
      <c r="I5" s="116" t="s">
        <v>32</v>
      </c>
      <c r="J5" s="116"/>
      <c r="K5" s="25"/>
      <c r="L5" s="116" t="s">
        <v>33</v>
      </c>
      <c r="M5" s="116"/>
      <c r="N5" s="25"/>
      <c r="O5" s="116" t="s">
        <v>34</v>
      </c>
      <c r="P5" s="116"/>
      <c r="Q5" s="1"/>
      <c r="R5" s="4"/>
      <c r="S5" s="4"/>
    </row>
    <row r="6" spans="1:19" ht="15.75" customHeight="1">
      <c r="A6" s="20"/>
      <c r="B6" s="20"/>
      <c r="C6" s="18" t="s">
        <v>3</v>
      </c>
      <c r="D6" s="18" t="s">
        <v>4</v>
      </c>
      <c r="E6" s="18"/>
      <c r="F6" s="18" t="s">
        <v>3</v>
      </c>
      <c r="G6" s="18" t="s">
        <v>4</v>
      </c>
      <c r="H6" s="18"/>
      <c r="I6" s="18" t="s">
        <v>3</v>
      </c>
      <c r="J6" s="18" t="s">
        <v>4</v>
      </c>
      <c r="K6" s="18"/>
      <c r="L6" s="18" t="s">
        <v>3</v>
      </c>
      <c r="M6" s="18" t="s">
        <v>4</v>
      </c>
      <c r="N6" s="18"/>
      <c r="O6" s="18" t="s">
        <v>3</v>
      </c>
      <c r="P6" s="18" t="s">
        <v>4</v>
      </c>
      <c r="Q6" s="30"/>
      <c r="R6" s="18" t="s">
        <v>3</v>
      </c>
      <c r="S6" s="18" t="s">
        <v>4</v>
      </c>
    </row>
    <row r="7" spans="1:19" ht="20.25" customHeight="1">
      <c r="A7" s="44" t="s">
        <v>2</v>
      </c>
      <c r="B7" s="4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  <c r="P7" s="85"/>
      <c r="Q7" s="86"/>
      <c r="R7" s="61"/>
      <c r="S7" s="61"/>
    </row>
    <row r="8" spans="1:19" ht="15.75" customHeight="1">
      <c r="A8" s="28" t="s">
        <v>82</v>
      </c>
      <c r="B8" s="5"/>
      <c r="C8" s="38">
        <v>3989</v>
      </c>
      <c r="D8" s="38">
        <v>46</v>
      </c>
      <c r="E8" s="38"/>
      <c r="F8" s="38">
        <v>1613</v>
      </c>
      <c r="G8" s="38">
        <v>21</v>
      </c>
      <c r="H8" s="38"/>
      <c r="I8" s="38">
        <v>3018</v>
      </c>
      <c r="J8" s="38">
        <v>36</v>
      </c>
      <c r="K8" s="87"/>
      <c r="L8" s="38">
        <v>1353</v>
      </c>
      <c r="M8" s="38">
        <v>34</v>
      </c>
      <c r="N8" s="38"/>
      <c r="O8" s="38">
        <v>188</v>
      </c>
      <c r="P8" s="38">
        <v>30</v>
      </c>
      <c r="Q8" s="83"/>
      <c r="R8" s="38">
        <v>10161</v>
      </c>
      <c r="S8" s="38">
        <v>34</v>
      </c>
    </row>
    <row r="9" spans="1:19" ht="12.75" customHeight="1">
      <c r="A9" s="23" t="s">
        <v>81</v>
      </c>
      <c r="B9" s="23"/>
      <c r="C9" s="38">
        <v>1926</v>
      </c>
      <c r="D9" s="38">
        <v>22</v>
      </c>
      <c r="E9" s="38"/>
      <c r="F9" s="38">
        <v>1600</v>
      </c>
      <c r="G9" s="38">
        <v>20</v>
      </c>
      <c r="H9" s="38"/>
      <c r="I9" s="38">
        <v>1122</v>
      </c>
      <c r="J9" s="38">
        <v>13</v>
      </c>
      <c r="K9" s="87"/>
      <c r="L9" s="38">
        <v>460</v>
      </c>
      <c r="M9" s="38">
        <v>12</v>
      </c>
      <c r="N9" s="38"/>
      <c r="O9" s="38">
        <v>77</v>
      </c>
      <c r="P9" s="38">
        <v>12</v>
      </c>
      <c r="Q9" s="83"/>
      <c r="R9" s="38">
        <v>5185</v>
      </c>
      <c r="S9" s="38">
        <v>18</v>
      </c>
    </row>
    <row r="10" spans="1:19" ht="12.75" customHeight="1">
      <c r="A10" s="23" t="s">
        <v>80</v>
      </c>
      <c r="B10" s="23"/>
      <c r="C10" s="38">
        <v>1010</v>
      </c>
      <c r="D10" s="38">
        <v>12</v>
      </c>
      <c r="E10" s="38"/>
      <c r="F10" s="38">
        <v>1296</v>
      </c>
      <c r="G10" s="38">
        <v>16</v>
      </c>
      <c r="H10" s="38"/>
      <c r="I10" s="38">
        <v>961</v>
      </c>
      <c r="J10" s="38">
        <v>12</v>
      </c>
      <c r="K10" s="87"/>
      <c r="L10" s="38">
        <v>389</v>
      </c>
      <c r="M10" s="38">
        <v>10</v>
      </c>
      <c r="N10" s="38"/>
      <c r="O10" s="38">
        <v>48</v>
      </c>
      <c r="P10" s="38">
        <v>8</v>
      </c>
      <c r="Q10" s="83"/>
      <c r="R10" s="38">
        <v>3704</v>
      </c>
      <c r="S10" s="38">
        <v>13</v>
      </c>
    </row>
    <row r="11" spans="1:19" ht="12.75" customHeight="1">
      <c r="A11" s="23" t="s">
        <v>83</v>
      </c>
      <c r="B11" s="23"/>
      <c r="C11" s="38">
        <v>673</v>
      </c>
      <c r="D11" s="38">
        <v>8</v>
      </c>
      <c r="E11" s="38"/>
      <c r="F11" s="38">
        <v>876</v>
      </c>
      <c r="G11" s="38">
        <v>11</v>
      </c>
      <c r="H11" s="38"/>
      <c r="I11" s="38">
        <v>737</v>
      </c>
      <c r="J11" s="38">
        <v>9</v>
      </c>
      <c r="K11" s="87"/>
      <c r="L11" s="38">
        <v>321</v>
      </c>
      <c r="M11" s="38">
        <v>8</v>
      </c>
      <c r="N11" s="38"/>
      <c r="O11" s="38">
        <v>53</v>
      </c>
      <c r="P11" s="38">
        <v>8</v>
      </c>
      <c r="Q11" s="83"/>
      <c r="R11" s="38">
        <v>2660</v>
      </c>
      <c r="S11" s="38">
        <v>9</v>
      </c>
    </row>
    <row r="12" spans="1:19" ht="12.75" customHeight="1">
      <c r="A12" s="23" t="s">
        <v>84</v>
      </c>
      <c r="B12" s="23"/>
      <c r="C12" s="38">
        <v>375</v>
      </c>
      <c r="D12" s="38">
        <v>4</v>
      </c>
      <c r="E12" s="38"/>
      <c r="F12" s="38">
        <v>688</v>
      </c>
      <c r="G12" s="38">
        <v>9</v>
      </c>
      <c r="H12" s="38"/>
      <c r="I12" s="38">
        <v>581</v>
      </c>
      <c r="J12" s="38">
        <v>7</v>
      </c>
      <c r="K12" s="87"/>
      <c r="L12" s="38">
        <v>269</v>
      </c>
      <c r="M12" s="38">
        <v>7</v>
      </c>
      <c r="N12" s="38"/>
      <c r="O12" s="38">
        <v>52</v>
      </c>
      <c r="P12" s="38">
        <v>8</v>
      </c>
      <c r="Q12" s="83"/>
      <c r="R12" s="38">
        <v>1965</v>
      </c>
      <c r="S12" s="38">
        <v>7</v>
      </c>
    </row>
    <row r="13" spans="1:19" ht="12.75" customHeight="1">
      <c r="A13" s="23" t="s">
        <v>85</v>
      </c>
      <c r="B13" s="23"/>
      <c r="C13" s="38">
        <v>239</v>
      </c>
      <c r="D13" s="38">
        <v>3</v>
      </c>
      <c r="E13" s="38"/>
      <c r="F13" s="38">
        <v>510</v>
      </c>
      <c r="G13" s="38">
        <v>7</v>
      </c>
      <c r="H13" s="38"/>
      <c r="I13" s="38">
        <v>415</v>
      </c>
      <c r="J13" s="38">
        <v>5</v>
      </c>
      <c r="K13" s="87"/>
      <c r="L13" s="38">
        <v>230</v>
      </c>
      <c r="M13" s="38">
        <v>6</v>
      </c>
      <c r="N13" s="38"/>
      <c r="O13" s="38">
        <v>32</v>
      </c>
      <c r="P13" s="38">
        <v>5</v>
      </c>
      <c r="Q13" s="83"/>
      <c r="R13" s="38">
        <v>1426</v>
      </c>
      <c r="S13" s="38">
        <v>5</v>
      </c>
    </row>
    <row r="14" spans="1:19" ht="12.75" customHeight="1">
      <c r="A14" s="23" t="s">
        <v>86</v>
      </c>
      <c r="B14" s="23"/>
      <c r="C14" s="38">
        <v>145</v>
      </c>
      <c r="D14" s="38">
        <v>2</v>
      </c>
      <c r="E14" s="38"/>
      <c r="F14" s="38">
        <v>328</v>
      </c>
      <c r="G14" s="38">
        <v>4</v>
      </c>
      <c r="H14" s="38"/>
      <c r="I14" s="38">
        <v>333</v>
      </c>
      <c r="J14" s="38">
        <v>4</v>
      </c>
      <c r="K14" s="87"/>
      <c r="L14" s="38">
        <v>177</v>
      </c>
      <c r="M14" s="38">
        <v>4</v>
      </c>
      <c r="N14" s="38"/>
      <c r="O14" s="38">
        <v>27</v>
      </c>
      <c r="P14" s="38">
        <v>4</v>
      </c>
      <c r="Q14" s="83"/>
      <c r="R14" s="38">
        <v>1010</v>
      </c>
      <c r="S14" s="38">
        <v>3</v>
      </c>
    </row>
    <row r="15" spans="1:19" ht="12.75" customHeight="1">
      <c r="A15" s="23" t="s">
        <v>87</v>
      </c>
      <c r="B15" s="23"/>
      <c r="C15" s="38">
        <v>91</v>
      </c>
      <c r="D15" s="38">
        <v>1</v>
      </c>
      <c r="E15" s="38"/>
      <c r="F15" s="38">
        <v>247</v>
      </c>
      <c r="G15" s="38">
        <v>3</v>
      </c>
      <c r="H15" s="38"/>
      <c r="I15" s="38">
        <v>234</v>
      </c>
      <c r="J15" s="38">
        <v>3</v>
      </c>
      <c r="K15" s="87"/>
      <c r="L15" s="38">
        <v>130</v>
      </c>
      <c r="M15" s="38">
        <v>3</v>
      </c>
      <c r="N15" s="38"/>
      <c r="O15" s="38">
        <v>23</v>
      </c>
      <c r="P15" s="38">
        <v>4</v>
      </c>
      <c r="Q15" s="83"/>
      <c r="R15" s="38">
        <v>725</v>
      </c>
      <c r="S15" s="38">
        <v>2</v>
      </c>
    </row>
    <row r="16" spans="1:19" ht="12.75" customHeight="1">
      <c r="A16" s="23" t="s">
        <v>88</v>
      </c>
      <c r="B16" s="23"/>
      <c r="C16" s="38">
        <v>58</v>
      </c>
      <c r="D16" s="38">
        <v>1</v>
      </c>
      <c r="E16" s="38"/>
      <c r="F16" s="38">
        <v>183</v>
      </c>
      <c r="G16" s="38">
        <v>2</v>
      </c>
      <c r="H16" s="38"/>
      <c r="I16" s="38">
        <v>188</v>
      </c>
      <c r="J16" s="38">
        <v>2</v>
      </c>
      <c r="K16" s="87"/>
      <c r="L16" s="38">
        <v>128</v>
      </c>
      <c r="M16" s="38">
        <v>3</v>
      </c>
      <c r="N16" s="38"/>
      <c r="O16" s="38">
        <v>12</v>
      </c>
      <c r="P16" s="38">
        <v>2</v>
      </c>
      <c r="Q16" s="83"/>
      <c r="R16" s="38">
        <v>569</v>
      </c>
      <c r="S16" s="38">
        <v>2</v>
      </c>
    </row>
    <row r="17" spans="1:19" ht="12.75" customHeight="1">
      <c r="A17" s="23" t="s">
        <v>89</v>
      </c>
      <c r="B17" s="23"/>
      <c r="C17" s="38">
        <v>45</v>
      </c>
      <c r="D17" s="38">
        <v>0</v>
      </c>
      <c r="E17" s="38"/>
      <c r="F17" s="38">
        <v>122</v>
      </c>
      <c r="G17" s="38">
        <v>2</v>
      </c>
      <c r="H17" s="38"/>
      <c r="I17" s="38">
        <v>143</v>
      </c>
      <c r="J17" s="38">
        <v>2</v>
      </c>
      <c r="K17" s="87"/>
      <c r="L17" s="38">
        <v>74</v>
      </c>
      <c r="M17" s="38">
        <v>2</v>
      </c>
      <c r="N17" s="38"/>
      <c r="O17" s="38">
        <v>22</v>
      </c>
      <c r="P17" s="38">
        <v>4</v>
      </c>
      <c r="Q17" s="83"/>
      <c r="R17" s="38">
        <v>406</v>
      </c>
      <c r="S17" s="38">
        <v>1</v>
      </c>
    </row>
    <row r="18" spans="1:19" ht="12.75" customHeight="1">
      <c r="A18" s="23" t="s">
        <v>90</v>
      </c>
      <c r="B18" s="23"/>
      <c r="C18" s="38">
        <v>128</v>
      </c>
      <c r="D18" s="38">
        <v>1</v>
      </c>
      <c r="E18" s="38"/>
      <c r="F18" s="38">
        <v>428</v>
      </c>
      <c r="G18" s="38">
        <v>5</v>
      </c>
      <c r="H18" s="38"/>
      <c r="I18" s="38">
        <v>544</v>
      </c>
      <c r="J18" s="38">
        <v>7</v>
      </c>
      <c r="K18" s="87"/>
      <c r="L18" s="38">
        <v>449</v>
      </c>
      <c r="M18" s="38">
        <v>11</v>
      </c>
      <c r="N18" s="38"/>
      <c r="O18" s="38">
        <v>92</v>
      </c>
      <c r="P18" s="38">
        <v>15</v>
      </c>
      <c r="Q18" s="83"/>
      <c r="R18" s="38">
        <v>1641</v>
      </c>
      <c r="S18" s="38">
        <v>6</v>
      </c>
    </row>
    <row r="19" spans="1:19" ht="15.75" customHeight="1">
      <c r="A19" s="45" t="s">
        <v>6</v>
      </c>
      <c r="B19" s="45"/>
      <c r="C19" s="42">
        <v>8679</v>
      </c>
      <c r="D19" s="42">
        <v>100</v>
      </c>
      <c r="E19" s="42"/>
      <c r="F19" s="42">
        <v>7891</v>
      </c>
      <c r="G19" s="42">
        <v>100</v>
      </c>
      <c r="H19" s="42"/>
      <c r="I19" s="42">
        <v>8276</v>
      </c>
      <c r="J19" s="42">
        <v>100</v>
      </c>
      <c r="K19" s="88"/>
      <c r="L19" s="42">
        <v>3980</v>
      </c>
      <c r="M19" s="42">
        <v>100</v>
      </c>
      <c r="N19" s="42"/>
      <c r="O19" s="42">
        <v>626</v>
      </c>
      <c r="P19" s="42">
        <v>100</v>
      </c>
      <c r="Q19" s="83"/>
      <c r="R19" s="42">
        <v>29452</v>
      </c>
      <c r="S19" s="42">
        <v>100</v>
      </c>
    </row>
    <row r="20" spans="1:19" ht="15.75" customHeight="1">
      <c r="A20" s="45"/>
      <c r="B20" s="45"/>
      <c r="C20" s="42"/>
      <c r="D20" s="42"/>
      <c r="E20" s="42"/>
      <c r="F20" s="42"/>
      <c r="G20" s="42"/>
      <c r="H20" s="42"/>
      <c r="I20" s="42"/>
      <c r="J20" s="42"/>
      <c r="K20" s="88"/>
      <c r="L20" s="42"/>
      <c r="M20" s="42"/>
      <c r="N20" s="42"/>
      <c r="O20" s="42"/>
      <c r="P20" s="42"/>
      <c r="Q20" s="83"/>
      <c r="R20" s="42"/>
      <c r="S20" s="42"/>
    </row>
    <row r="21" spans="1:19" ht="15.75" customHeight="1">
      <c r="A21" s="44" t="s">
        <v>1</v>
      </c>
      <c r="B21" s="4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3"/>
      <c r="R21" s="89"/>
      <c r="S21" s="89"/>
    </row>
    <row r="22" spans="1:19" ht="12.75" customHeight="1">
      <c r="A22" s="28" t="s">
        <v>82</v>
      </c>
      <c r="B22" s="28"/>
      <c r="C22" s="38">
        <v>5046</v>
      </c>
      <c r="D22" s="38">
        <v>50</v>
      </c>
      <c r="E22" s="38"/>
      <c r="F22" s="38">
        <v>1197</v>
      </c>
      <c r="G22" s="38">
        <v>14</v>
      </c>
      <c r="H22" s="38"/>
      <c r="I22" s="90">
        <v>891</v>
      </c>
      <c r="J22" s="38">
        <v>14</v>
      </c>
      <c r="K22" s="87"/>
      <c r="L22" s="38">
        <v>554</v>
      </c>
      <c r="M22" s="38">
        <v>14</v>
      </c>
      <c r="N22" s="38"/>
      <c r="O22" s="59">
        <v>120</v>
      </c>
      <c r="P22" s="38">
        <v>15</v>
      </c>
      <c r="Q22" s="83"/>
      <c r="R22" s="91">
        <v>7808</v>
      </c>
      <c r="S22" s="38">
        <v>27</v>
      </c>
    </row>
    <row r="23" spans="1:19" ht="12.75" customHeight="1">
      <c r="A23" s="23" t="s">
        <v>81</v>
      </c>
      <c r="B23" s="23"/>
      <c r="C23" s="38">
        <v>1993</v>
      </c>
      <c r="D23" s="38">
        <v>20</v>
      </c>
      <c r="E23" s="38"/>
      <c r="F23" s="38">
        <v>1531</v>
      </c>
      <c r="G23" s="38">
        <v>18</v>
      </c>
      <c r="H23" s="38"/>
      <c r="I23" s="90">
        <v>827</v>
      </c>
      <c r="J23" s="38">
        <v>13</v>
      </c>
      <c r="K23" s="87"/>
      <c r="L23" s="38">
        <v>436</v>
      </c>
      <c r="M23" s="38">
        <v>11</v>
      </c>
      <c r="N23" s="38"/>
      <c r="O23" s="59">
        <v>74</v>
      </c>
      <c r="P23" s="38">
        <v>9</v>
      </c>
      <c r="Q23" s="83"/>
      <c r="R23" s="91">
        <v>4861</v>
      </c>
      <c r="S23" s="38">
        <v>17</v>
      </c>
    </row>
    <row r="24" spans="1:19" ht="12.75" customHeight="1">
      <c r="A24" s="23" t="s">
        <v>80</v>
      </c>
      <c r="B24" s="23"/>
      <c r="C24" s="38">
        <v>1043</v>
      </c>
      <c r="D24" s="38">
        <v>10</v>
      </c>
      <c r="E24" s="38"/>
      <c r="F24" s="38">
        <v>1475</v>
      </c>
      <c r="G24" s="38">
        <v>18</v>
      </c>
      <c r="H24" s="38"/>
      <c r="I24" s="90">
        <v>911</v>
      </c>
      <c r="J24" s="38">
        <v>15</v>
      </c>
      <c r="K24" s="87"/>
      <c r="L24" s="38">
        <v>379</v>
      </c>
      <c r="M24" s="38">
        <v>10</v>
      </c>
      <c r="N24" s="38"/>
      <c r="O24" s="59">
        <v>68</v>
      </c>
      <c r="P24" s="38">
        <v>8</v>
      </c>
      <c r="Q24" s="83"/>
      <c r="R24" s="91">
        <v>3876</v>
      </c>
      <c r="S24" s="38">
        <v>13</v>
      </c>
    </row>
    <row r="25" spans="1:19" ht="12.75" customHeight="1">
      <c r="A25" s="23" t="s">
        <v>83</v>
      </c>
      <c r="B25" s="23"/>
      <c r="C25" s="38">
        <v>754</v>
      </c>
      <c r="D25" s="38">
        <v>8</v>
      </c>
      <c r="E25" s="38"/>
      <c r="F25" s="38">
        <v>1030</v>
      </c>
      <c r="G25" s="38">
        <v>12</v>
      </c>
      <c r="H25" s="38"/>
      <c r="I25" s="90">
        <v>710</v>
      </c>
      <c r="J25" s="38">
        <v>12</v>
      </c>
      <c r="K25" s="87"/>
      <c r="L25" s="38">
        <v>428</v>
      </c>
      <c r="M25" s="38">
        <v>11</v>
      </c>
      <c r="N25" s="38"/>
      <c r="O25" s="59">
        <v>88</v>
      </c>
      <c r="P25" s="38">
        <v>11</v>
      </c>
      <c r="Q25" s="83"/>
      <c r="R25" s="91">
        <v>3010</v>
      </c>
      <c r="S25" s="38">
        <v>10</v>
      </c>
    </row>
    <row r="26" spans="1:19" ht="12.75" customHeight="1">
      <c r="A26" s="23" t="s">
        <v>84</v>
      </c>
      <c r="B26" s="23"/>
      <c r="C26" s="38">
        <v>437</v>
      </c>
      <c r="D26" s="38">
        <v>4</v>
      </c>
      <c r="E26" s="38"/>
      <c r="F26" s="38">
        <v>902</v>
      </c>
      <c r="G26" s="38">
        <v>11</v>
      </c>
      <c r="H26" s="38"/>
      <c r="I26" s="90">
        <v>648</v>
      </c>
      <c r="J26" s="38">
        <v>11</v>
      </c>
      <c r="K26" s="87"/>
      <c r="L26" s="38">
        <v>410</v>
      </c>
      <c r="M26" s="38">
        <v>10</v>
      </c>
      <c r="N26" s="38"/>
      <c r="O26" s="59">
        <v>86</v>
      </c>
      <c r="P26" s="38">
        <v>10</v>
      </c>
      <c r="Q26" s="83"/>
      <c r="R26" s="91">
        <v>2483</v>
      </c>
      <c r="S26" s="38">
        <v>8</v>
      </c>
    </row>
    <row r="27" spans="1:19" ht="12.75" customHeight="1">
      <c r="A27" s="23" t="s">
        <v>85</v>
      </c>
      <c r="B27" s="23"/>
      <c r="C27" s="38">
        <v>283</v>
      </c>
      <c r="D27" s="38">
        <v>3</v>
      </c>
      <c r="E27" s="38"/>
      <c r="F27" s="38">
        <v>549</v>
      </c>
      <c r="G27" s="38">
        <v>7</v>
      </c>
      <c r="H27" s="38"/>
      <c r="I27" s="90">
        <v>461</v>
      </c>
      <c r="J27" s="38">
        <v>7</v>
      </c>
      <c r="K27" s="87"/>
      <c r="L27" s="38">
        <v>330</v>
      </c>
      <c r="M27" s="38">
        <v>8</v>
      </c>
      <c r="N27" s="38"/>
      <c r="O27" s="59">
        <v>59</v>
      </c>
      <c r="P27" s="38">
        <v>7</v>
      </c>
      <c r="Q27" s="83"/>
      <c r="R27" s="91">
        <v>1682</v>
      </c>
      <c r="S27" s="38">
        <v>6</v>
      </c>
    </row>
    <row r="28" spans="1:19" ht="12.75" customHeight="1">
      <c r="A28" s="23" t="s">
        <v>86</v>
      </c>
      <c r="B28" s="23"/>
      <c r="C28" s="38">
        <v>144</v>
      </c>
      <c r="D28" s="38">
        <v>2</v>
      </c>
      <c r="E28" s="38"/>
      <c r="F28" s="38">
        <v>473</v>
      </c>
      <c r="G28" s="38">
        <v>6</v>
      </c>
      <c r="H28" s="38"/>
      <c r="I28" s="90">
        <v>376</v>
      </c>
      <c r="J28" s="38">
        <v>6</v>
      </c>
      <c r="K28" s="87"/>
      <c r="L28" s="38">
        <v>273</v>
      </c>
      <c r="M28" s="38">
        <v>7</v>
      </c>
      <c r="N28" s="38"/>
      <c r="O28" s="59">
        <v>60</v>
      </c>
      <c r="P28" s="38">
        <v>7</v>
      </c>
      <c r="Q28" s="83"/>
      <c r="R28" s="91">
        <v>1326</v>
      </c>
      <c r="S28" s="38">
        <v>5</v>
      </c>
    </row>
    <row r="29" spans="1:19" ht="12.75" customHeight="1">
      <c r="A29" s="23" t="s">
        <v>87</v>
      </c>
      <c r="B29" s="23"/>
      <c r="C29" s="38">
        <v>100</v>
      </c>
      <c r="D29" s="38">
        <v>1</v>
      </c>
      <c r="E29" s="38"/>
      <c r="F29" s="38">
        <v>269</v>
      </c>
      <c r="G29" s="38">
        <v>3</v>
      </c>
      <c r="H29" s="38"/>
      <c r="I29" s="90">
        <v>261</v>
      </c>
      <c r="J29" s="38">
        <v>4</v>
      </c>
      <c r="K29" s="87"/>
      <c r="L29" s="38">
        <v>222</v>
      </c>
      <c r="M29" s="38">
        <v>6</v>
      </c>
      <c r="N29" s="38"/>
      <c r="O29" s="59">
        <v>51</v>
      </c>
      <c r="P29" s="38">
        <v>6</v>
      </c>
      <c r="Q29" s="83"/>
      <c r="R29" s="91">
        <v>903</v>
      </c>
      <c r="S29" s="38">
        <v>3</v>
      </c>
    </row>
    <row r="30" spans="1:19" ht="12.75" customHeight="1">
      <c r="A30" s="23" t="s">
        <v>88</v>
      </c>
      <c r="B30" s="23"/>
      <c r="C30" s="38">
        <v>72</v>
      </c>
      <c r="D30" s="38">
        <v>1</v>
      </c>
      <c r="E30" s="38"/>
      <c r="F30" s="38">
        <v>219</v>
      </c>
      <c r="G30" s="38">
        <v>3</v>
      </c>
      <c r="H30" s="38"/>
      <c r="I30" s="90">
        <v>195</v>
      </c>
      <c r="J30" s="38">
        <v>3</v>
      </c>
      <c r="K30" s="87"/>
      <c r="L30" s="38">
        <v>154</v>
      </c>
      <c r="M30" s="38">
        <v>4</v>
      </c>
      <c r="N30" s="38"/>
      <c r="O30" s="59">
        <v>40</v>
      </c>
      <c r="P30" s="38">
        <v>5</v>
      </c>
      <c r="Q30" s="83"/>
      <c r="R30" s="91">
        <v>680</v>
      </c>
      <c r="S30" s="38">
        <v>2</v>
      </c>
    </row>
    <row r="31" spans="1:19" ht="12.75" customHeight="1">
      <c r="A31" s="23" t="s">
        <v>89</v>
      </c>
      <c r="B31" s="23"/>
      <c r="C31" s="38">
        <v>39</v>
      </c>
      <c r="D31" s="38">
        <v>0</v>
      </c>
      <c r="E31" s="38"/>
      <c r="F31" s="38">
        <v>169</v>
      </c>
      <c r="G31" s="38">
        <v>2</v>
      </c>
      <c r="H31" s="38"/>
      <c r="I31" s="90">
        <v>155</v>
      </c>
      <c r="J31" s="38">
        <v>3</v>
      </c>
      <c r="K31" s="87"/>
      <c r="L31" s="38">
        <v>103</v>
      </c>
      <c r="M31" s="38">
        <v>3</v>
      </c>
      <c r="N31" s="38"/>
      <c r="O31" s="59">
        <v>33</v>
      </c>
      <c r="P31" s="38">
        <v>4</v>
      </c>
      <c r="Q31" s="83"/>
      <c r="R31" s="91">
        <v>499</v>
      </c>
      <c r="S31" s="38">
        <v>2</v>
      </c>
    </row>
    <row r="32" spans="1:19" ht="12.75" customHeight="1">
      <c r="A32" s="23" t="s">
        <v>90</v>
      </c>
      <c r="B32" s="23"/>
      <c r="C32" s="38">
        <v>142</v>
      </c>
      <c r="D32" s="38">
        <v>1</v>
      </c>
      <c r="E32" s="38"/>
      <c r="F32" s="38">
        <v>501</v>
      </c>
      <c r="G32" s="38">
        <v>6</v>
      </c>
      <c r="H32" s="38"/>
      <c r="I32" s="90">
        <v>769</v>
      </c>
      <c r="J32" s="38">
        <v>12</v>
      </c>
      <c r="K32" s="87"/>
      <c r="L32" s="38">
        <v>622</v>
      </c>
      <c r="M32" s="38">
        <v>16</v>
      </c>
      <c r="N32" s="38"/>
      <c r="O32" s="59">
        <v>147</v>
      </c>
      <c r="P32" s="38">
        <v>18</v>
      </c>
      <c r="Q32" s="83"/>
      <c r="R32" s="91">
        <v>2181</v>
      </c>
      <c r="S32" s="38">
        <v>7</v>
      </c>
    </row>
    <row r="33" spans="1:19" ht="15.75" customHeight="1">
      <c r="A33" s="45" t="s">
        <v>6</v>
      </c>
      <c r="B33" s="45"/>
      <c r="C33" s="42">
        <v>10053</v>
      </c>
      <c r="D33" s="42">
        <v>100</v>
      </c>
      <c r="E33" s="42"/>
      <c r="F33" s="42">
        <v>8315</v>
      </c>
      <c r="G33" s="42">
        <v>100</v>
      </c>
      <c r="H33" s="42"/>
      <c r="I33" s="42">
        <v>6204</v>
      </c>
      <c r="J33" s="42">
        <v>100</v>
      </c>
      <c r="K33" s="88"/>
      <c r="L33" s="42">
        <v>3911</v>
      </c>
      <c r="M33" s="42">
        <v>100</v>
      </c>
      <c r="N33" s="42"/>
      <c r="O33" s="42">
        <v>826</v>
      </c>
      <c r="P33" s="42">
        <v>100</v>
      </c>
      <c r="Q33" s="83"/>
      <c r="R33" s="42">
        <v>29309</v>
      </c>
      <c r="S33" s="42">
        <v>100</v>
      </c>
    </row>
    <row r="34" spans="1:19" ht="15.75" customHeight="1">
      <c r="A34" s="45"/>
      <c r="B34" s="45"/>
      <c r="C34" s="42"/>
      <c r="D34" s="42"/>
      <c r="E34" s="42"/>
      <c r="F34" s="42"/>
      <c r="G34" s="42"/>
      <c r="H34" s="42"/>
      <c r="I34" s="42"/>
      <c r="J34" s="42"/>
      <c r="K34" s="88"/>
      <c r="L34" s="42"/>
      <c r="M34" s="42"/>
      <c r="N34" s="42"/>
      <c r="O34" s="42"/>
      <c r="P34" s="38"/>
      <c r="Q34" s="83"/>
      <c r="R34" s="42"/>
      <c r="S34" s="42"/>
    </row>
    <row r="35" spans="1:19" ht="15.75" customHeight="1">
      <c r="A35" s="44" t="s">
        <v>69</v>
      </c>
      <c r="B35" s="4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3"/>
      <c r="R35" s="89"/>
      <c r="S35" s="89"/>
    </row>
    <row r="36" spans="1:19" ht="12.75" customHeight="1">
      <c r="A36" s="56" t="s">
        <v>82</v>
      </c>
      <c r="B36" s="28"/>
      <c r="C36" s="38">
        <v>9035</v>
      </c>
      <c r="D36" s="38">
        <v>48</v>
      </c>
      <c r="E36" s="38"/>
      <c r="F36" s="38">
        <v>2810</v>
      </c>
      <c r="G36" s="38">
        <v>17</v>
      </c>
      <c r="H36" s="38"/>
      <c r="I36" s="38">
        <v>3909</v>
      </c>
      <c r="J36" s="38">
        <v>27</v>
      </c>
      <c r="K36" s="87"/>
      <c r="L36" s="38">
        <v>1907</v>
      </c>
      <c r="M36" s="38">
        <v>24</v>
      </c>
      <c r="N36" s="38"/>
      <c r="O36" s="38">
        <v>308</v>
      </c>
      <c r="P36" s="38">
        <v>21</v>
      </c>
      <c r="Q36" s="83"/>
      <c r="R36" s="38">
        <v>17969</v>
      </c>
      <c r="S36" s="38">
        <v>31</v>
      </c>
    </row>
    <row r="37" spans="1:19" ht="12.75" customHeight="1">
      <c r="A37" s="23" t="s">
        <v>81</v>
      </c>
      <c r="B37" s="23"/>
      <c r="C37" s="38">
        <v>3919</v>
      </c>
      <c r="D37" s="38">
        <v>21</v>
      </c>
      <c r="E37" s="38"/>
      <c r="F37" s="38">
        <v>3131</v>
      </c>
      <c r="G37" s="38">
        <v>19</v>
      </c>
      <c r="H37" s="38"/>
      <c r="I37" s="38">
        <v>1949</v>
      </c>
      <c r="J37" s="38">
        <v>13</v>
      </c>
      <c r="K37" s="87"/>
      <c r="L37" s="38">
        <v>896</v>
      </c>
      <c r="M37" s="38">
        <v>11</v>
      </c>
      <c r="N37" s="38"/>
      <c r="O37" s="38">
        <v>151</v>
      </c>
      <c r="P37" s="38">
        <v>10</v>
      </c>
      <c r="Q37" s="83"/>
      <c r="R37" s="38">
        <v>10046</v>
      </c>
      <c r="S37" s="38">
        <v>17</v>
      </c>
    </row>
    <row r="38" spans="1:19" ht="12.75" customHeight="1">
      <c r="A38" s="23" t="s">
        <v>80</v>
      </c>
      <c r="B38" s="23"/>
      <c r="C38" s="38">
        <v>2053</v>
      </c>
      <c r="D38" s="38">
        <v>11</v>
      </c>
      <c r="E38" s="38"/>
      <c r="F38" s="38">
        <v>2771</v>
      </c>
      <c r="G38" s="38">
        <v>17</v>
      </c>
      <c r="H38" s="38"/>
      <c r="I38" s="38">
        <v>1872</v>
      </c>
      <c r="J38" s="38">
        <v>13</v>
      </c>
      <c r="K38" s="87"/>
      <c r="L38" s="38">
        <v>768</v>
      </c>
      <c r="M38" s="38">
        <v>10</v>
      </c>
      <c r="N38" s="38"/>
      <c r="O38" s="38">
        <v>116</v>
      </c>
      <c r="P38" s="38">
        <v>8</v>
      </c>
      <c r="Q38" s="83"/>
      <c r="R38" s="38">
        <v>7580</v>
      </c>
      <c r="S38" s="38">
        <v>13</v>
      </c>
    </row>
    <row r="39" spans="1:19" ht="12.75" customHeight="1">
      <c r="A39" s="23" t="s">
        <v>83</v>
      </c>
      <c r="B39" s="23"/>
      <c r="C39" s="38">
        <v>1427</v>
      </c>
      <c r="D39" s="38">
        <v>8</v>
      </c>
      <c r="E39" s="38"/>
      <c r="F39" s="38">
        <v>1906</v>
      </c>
      <c r="G39" s="38">
        <v>12</v>
      </c>
      <c r="H39" s="38"/>
      <c r="I39" s="38">
        <v>1447</v>
      </c>
      <c r="J39" s="38">
        <v>10</v>
      </c>
      <c r="K39" s="87"/>
      <c r="L39" s="38">
        <v>749</v>
      </c>
      <c r="M39" s="38">
        <v>9</v>
      </c>
      <c r="N39" s="38"/>
      <c r="O39" s="38">
        <v>141</v>
      </c>
      <c r="P39" s="38">
        <v>10</v>
      </c>
      <c r="Q39" s="83"/>
      <c r="R39" s="38">
        <v>5670</v>
      </c>
      <c r="S39" s="38">
        <v>10</v>
      </c>
    </row>
    <row r="40" spans="1:19" ht="12.75" customHeight="1">
      <c r="A40" s="23" t="s">
        <v>84</v>
      </c>
      <c r="B40" s="23"/>
      <c r="C40" s="38">
        <v>812</v>
      </c>
      <c r="D40" s="38">
        <v>4</v>
      </c>
      <c r="E40" s="38"/>
      <c r="F40" s="38">
        <v>1590</v>
      </c>
      <c r="G40" s="38">
        <v>10</v>
      </c>
      <c r="H40" s="38"/>
      <c r="I40" s="38">
        <v>1229</v>
      </c>
      <c r="J40" s="38">
        <v>9</v>
      </c>
      <c r="K40" s="87"/>
      <c r="L40" s="38">
        <v>679</v>
      </c>
      <c r="M40" s="38">
        <v>9</v>
      </c>
      <c r="N40" s="38"/>
      <c r="O40" s="38">
        <v>138</v>
      </c>
      <c r="P40" s="38">
        <v>10</v>
      </c>
      <c r="Q40" s="83"/>
      <c r="R40" s="38">
        <v>4448</v>
      </c>
      <c r="S40" s="38">
        <v>8</v>
      </c>
    </row>
    <row r="41" spans="1:19" ht="12.75" customHeight="1">
      <c r="A41" s="23" t="s">
        <v>85</v>
      </c>
      <c r="B41" s="23"/>
      <c r="C41" s="38">
        <v>522</v>
      </c>
      <c r="D41" s="38">
        <v>3</v>
      </c>
      <c r="E41" s="38"/>
      <c r="F41" s="38">
        <v>1059</v>
      </c>
      <c r="G41" s="38">
        <v>7</v>
      </c>
      <c r="H41" s="38"/>
      <c r="I41" s="38">
        <v>876</v>
      </c>
      <c r="J41" s="38">
        <v>6</v>
      </c>
      <c r="K41" s="87"/>
      <c r="L41" s="38">
        <v>560</v>
      </c>
      <c r="M41" s="38">
        <v>7</v>
      </c>
      <c r="N41" s="38"/>
      <c r="O41" s="38">
        <v>91</v>
      </c>
      <c r="P41" s="38">
        <v>6</v>
      </c>
      <c r="Q41" s="83"/>
      <c r="R41" s="38">
        <v>3108</v>
      </c>
      <c r="S41" s="38">
        <v>5</v>
      </c>
    </row>
    <row r="42" spans="1:19" ht="12.75" customHeight="1">
      <c r="A42" s="23" t="s">
        <v>86</v>
      </c>
      <c r="B42" s="23"/>
      <c r="C42" s="38">
        <v>289</v>
      </c>
      <c r="D42" s="38">
        <v>2</v>
      </c>
      <c r="E42" s="38"/>
      <c r="F42" s="38">
        <v>801</v>
      </c>
      <c r="G42" s="38">
        <v>5</v>
      </c>
      <c r="H42" s="38"/>
      <c r="I42" s="38">
        <v>709</v>
      </c>
      <c r="J42" s="38">
        <v>5</v>
      </c>
      <c r="K42" s="87"/>
      <c r="L42" s="38">
        <v>450</v>
      </c>
      <c r="M42" s="38">
        <v>6</v>
      </c>
      <c r="N42" s="38"/>
      <c r="O42" s="38">
        <v>87</v>
      </c>
      <c r="P42" s="38">
        <v>6</v>
      </c>
      <c r="Q42" s="83"/>
      <c r="R42" s="38">
        <v>2336</v>
      </c>
      <c r="S42" s="38">
        <v>4</v>
      </c>
    </row>
    <row r="43" spans="1:19" ht="12.75" customHeight="1">
      <c r="A43" s="23" t="s">
        <v>87</v>
      </c>
      <c r="B43" s="23"/>
      <c r="C43" s="38">
        <v>191</v>
      </c>
      <c r="D43" s="38">
        <v>1</v>
      </c>
      <c r="E43" s="38"/>
      <c r="F43" s="38">
        <v>516</v>
      </c>
      <c r="G43" s="38">
        <v>3</v>
      </c>
      <c r="H43" s="38"/>
      <c r="I43" s="38">
        <v>495</v>
      </c>
      <c r="J43" s="38">
        <v>3</v>
      </c>
      <c r="K43" s="87"/>
      <c r="L43" s="38">
        <v>352</v>
      </c>
      <c r="M43" s="38">
        <v>4</v>
      </c>
      <c r="N43" s="38"/>
      <c r="O43" s="38">
        <v>74</v>
      </c>
      <c r="P43" s="38">
        <v>5</v>
      </c>
      <c r="Q43" s="83"/>
      <c r="R43" s="38">
        <v>1628</v>
      </c>
      <c r="S43" s="38">
        <v>3</v>
      </c>
    </row>
    <row r="44" spans="1:19" ht="12.75" customHeight="1">
      <c r="A44" s="23" t="s">
        <v>88</v>
      </c>
      <c r="B44" s="23"/>
      <c r="C44" s="38">
        <v>130</v>
      </c>
      <c r="D44" s="38">
        <v>1</v>
      </c>
      <c r="E44" s="38"/>
      <c r="F44" s="38">
        <v>402</v>
      </c>
      <c r="G44" s="38">
        <v>2</v>
      </c>
      <c r="H44" s="38"/>
      <c r="I44" s="38">
        <v>383</v>
      </c>
      <c r="J44" s="38">
        <v>3</v>
      </c>
      <c r="K44" s="87"/>
      <c r="L44" s="38">
        <v>282</v>
      </c>
      <c r="M44" s="38">
        <v>4</v>
      </c>
      <c r="N44" s="38"/>
      <c r="O44" s="38">
        <v>52</v>
      </c>
      <c r="P44" s="38">
        <v>4</v>
      </c>
      <c r="Q44" s="86"/>
      <c r="R44" s="38">
        <v>1249</v>
      </c>
      <c r="S44" s="38">
        <v>2</v>
      </c>
    </row>
    <row r="45" spans="1:19" ht="12.75" customHeight="1">
      <c r="A45" s="23" t="s">
        <v>89</v>
      </c>
      <c r="B45" s="23"/>
      <c r="C45" s="38">
        <v>84</v>
      </c>
      <c r="D45" s="38">
        <v>0</v>
      </c>
      <c r="E45" s="38"/>
      <c r="F45" s="38">
        <v>291</v>
      </c>
      <c r="G45" s="38">
        <v>2</v>
      </c>
      <c r="H45" s="38"/>
      <c r="I45" s="38">
        <v>298</v>
      </c>
      <c r="J45" s="38">
        <v>2</v>
      </c>
      <c r="K45" s="87"/>
      <c r="L45" s="38">
        <v>177</v>
      </c>
      <c r="M45" s="38">
        <v>2</v>
      </c>
      <c r="N45" s="38"/>
      <c r="O45" s="38">
        <v>55</v>
      </c>
      <c r="P45" s="38">
        <v>4</v>
      </c>
      <c r="Q45" s="86"/>
      <c r="R45" s="38">
        <v>905</v>
      </c>
      <c r="S45" s="38">
        <v>1</v>
      </c>
    </row>
    <row r="46" spans="1:19" ht="12.75" customHeight="1">
      <c r="A46" s="23" t="s">
        <v>90</v>
      </c>
      <c r="B46" s="23"/>
      <c r="C46" s="38">
        <v>270</v>
      </c>
      <c r="D46" s="38">
        <v>1</v>
      </c>
      <c r="E46" s="38"/>
      <c r="F46" s="38">
        <v>929</v>
      </c>
      <c r="G46" s="38">
        <v>6</v>
      </c>
      <c r="H46" s="38"/>
      <c r="I46" s="38">
        <v>1313</v>
      </c>
      <c r="J46" s="38">
        <v>9</v>
      </c>
      <c r="K46" s="87"/>
      <c r="L46" s="38">
        <v>1071</v>
      </c>
      <c r="M46" s="38">
        <v>14</v>
      </c>
      <c r="N46" s="38"/>
      <c r="O46" s="38">
        <v>239</v>
      </c>
      <c r="P46" s="38">
        <v>16</v>
      </c>
      <c r="Q46" s="86"/>
      <c r="R46" s="38">
        <v>3822</v>
      </c>
      <c r="S46" s="38">
        <v>6</v>
      </c>
    </row>
    <row r="47" spans="1:19" ht="15.75" customHeight="1">
      <c r="A47" s="24" t="s">
        <v>6</v>
      </c>
      <c r="B47" s="24"/>
      <c r="C47" s="39">
        <v>18732</v>
      </c>
      <c r="D47" s="39">
        <v>100</v>
      </c>
      <c r="E47" s="39"/>
      <c r="F47" s="39">
        <v>16206</v>
      </c>
      <c r="G47" s="39">
        <v>100</v>
      </c>
      <c r="H47" s="39"/>
      <c r="I47" s="39">
        <v>14480</v>
      </c>
      <c r="J47" s="39">
        <v>100</v>
      </c>
      <c r="K47" s="92"/>
      <c r="L47" s="39">
        <v>7891</v>
      </c>
      <c r="M47" s="39">
        <v>100</v>
      </c>
      <c r="N47" s="39"/>
      <c r="O47" s="39">
        <v>1452</v>
      </c>
      <c r="P47" s="39">
        <v>100</v>
      </c>
      <c r="Q47" s="70"/>
      <c r="R47" s="39">
        <v>58761</v>
      </c>
      <c r="S47" s="39">
        <v>100</v>
      </c>
    </row>
    <row r="48" spans="1:17" ht="12.75">
      <c r="A48" s="1"/>
      <c r="B48" s="1"/>
      <c r="D48" s="51"/>
      <c r="G48" s="51"/>
      <c r="J48" s="52"/>
      <c r="M48" s="51"/>
      <c r="Q48" s="40"/>
    </row>
    <row r="49" ht="16.5" customHeight="1">
      <c r="A49" s="30"/>
    </row>
    <row r="50" spans="1:18" s="55" customFormat="1" ht="15" customHeight="1">
      <c r="A50" s="95" t="s">
        <v>77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</sheetData>
  <mergeCells count="10">
    <mergeCell ref="A50:R50"/>
    <mergeCell ref="R4:S4"/>
    <mergeCell ref="O5:P5"/>
    <mergeCell ref="C4:P4"/>
    <mergeCell ref="A1:Q1"/>
    <mergeCell ref="A3:Q3"/>
    <mergeCell ref="C5:D5"/>
    <mergeCell ref="F5:G5"/>
    <mergeCell ref="I5:J5"/>
    <mergeCell ref="L5:M5"/>
  </mergeCells>
  <printOptions/>
  <pageMargins left="0.75" right="0.75" top="1" bottom="1" header="0.5" footer="0.5"/>
  <pageSetup cellComments="asDisplayed"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I2" sqref="I2"/>
    </sheetView>
  </sheetViews>
  <sheetFormatPr defaultColWidth="9.140625" defaultRowHeight="12.75"/>
  <cols>
    <col min="1" max="1" width="29.4218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9" max="9" width="6.140625" style="0" customWidth="1"/>
  </cols>
  <sheetData>
    <row r="1" spans="1:9" ht="12.75">
      <c r="A1" s="110" t="s">
        <v>74</v>
      </c>
      <c r="B1" s="110"/>
      <c r="C1" s="110"/>
      <c r="D1" s="110"/>
      <c r="E1" s="110"/>
      <c r="F1" s="110"/>
      <c r="G1" s="110"/>
      <c r="H1" s="110"/>
      <c r="I1" s="110"/>
    </row>
    <row r="2" spans="1:7" ht="12.75">
      <c r="A2" s="31"/>
      <c r="B2" s="31"/>
      <c r="C2" s="53"/>
      <c r="D2" s="53"/>
      <c r="E2" s="53"/>
      <c r="F2" s="53"/>
      <c r="G2" s="53"/>
    </row>
    <row r="3" spans="1:9" ht="25.5" customHeight="1">
      <c r="A3" s="111" t="s">
        <v>108</v>
      </c>
      <c r="B3" s="111"/>
      <c r="C3" s="111"/>
      <c r="D3" s="111"/>
      <c r="E3" s="111"/>
      <c r="F3" s="111"/>
      <c r="G3" s="111"/>
      <c r="H3" s="111"/>
      <c r="I3" s="111"/>
    </row>
    <row r="4" spans="1:7" ht="15.75" customHeight="1">
      <c r="A4" s="21" t="s">
        <v>56</v>
      </c>
      <c r="B4" s="21"/>
      <c r="C4" s="97" t="s">
        <v>47</v>
      </c>
      <c r="D4" s="97"/>
      <c r="E4" s="97"/>
      <c r="F4" s="97"/>
      <c r="G4" s="97"/>
    </row>
    <row r="5" spans="1:7" ht="15.75" customHeight="1">
      <c r="A5" s="20"/>
      <c r="B5" s="20"/>
      <c r="C5" s="48" t="s">
        <v>53</v>
      </c>
      <c r="D5" s="48"/>
      <c r="E5" s="48" t="s">
        <v>54</v>
      </c>
      <c r="F5" s="48"/>
      <c r="G5" s="48" t="s">
        <v>55</v>
      </c>
    </row>
    <row r="6" spans="1:7" ht="20.25" customHeight="1">
      <c r="A6" s="28" t="s">
        <v>76</v>
      </c>
      <c r="B6" s="28"/>
      <c r="C6" s="76">
        <f>SUM(C8:C10)</f>
        <v>444.690236</v>
      </c>
      <c r="D6" s="76"/>
      <c r="E6" s="76">
        <f>SUM(E8:E10)</f>
        <v>392.24913599999996</v>
      </c>
      <c r="F6" s="76"/>
      <c r="G6" s="76">
        <f>SUM(G8:G10)</f>
        <v>418.760895</v>
      </c>
    </row>
    <row r="7" spans="1:7" ht="14.25" customHeight="1">
      <c r="A7" s="28" t="s">
        <v>100</v>
      </c>
      <c r="B7" s="28"/>
      <c r="C7" s="93"/>
      <c r="D7" s="93"/>
      <c r="E7" s="93"/>
      <c r="F7" s="93"/>
      <c r="G7" s="93"/>
    </row>
    <row r="8" spans="1:7" ht="13.5" customHeight="1">
      <c r="A8" s="23" t="s">
        <v>101</v>
      </c>
      <c r="B8" s="23"/>
      <c r="C8" s="77">
        <v>11.168007</v>
      </c>
      <c r="D8" s="77"/>
      <c r="E8" s="78">
        <v>15.067296</v>
      </c>
      <c r="F8" s="78"/>
      <c r="G8" s="77">
        <v>9.62146</v>
      </c>
    </row>
    <row r="9" spans="1:7" ht="12.75">
      <c r="A9" s="23" t="s">
        <v>102</v>
      </c>
      <c r="B9" s="23"/>
      <c r="C9" s="79">
        <v>98.727927</v>
      </c>
      <c r="D9" s="77"/>
      <c r="E9" s="78">
        <v>57.118791</v>
      </c>
      <c r="F9" s="78"/>
      <c r="G9" s="77">
        <v>32.719917</v>
      </c>
    </row>
    <row r="10" spans="1:7" ht="12.75">
      <c r="A10" s="23" t="s">
        <v>103</v>
      </c>
      <c r="B10" s="23"/>
      <c r="C10" s="77">
        <v>334.794302</v>
      </c>
      <c r="D10" s="77"/>
      <c r="E10" s="78">
        <v>320.063049</v>
      </c>
      <c r="F10" s="78"/>
      <c r="G10" s="77">
        <v>376.419518</v>
      </c>
    </row>
    <row r="11" spans="1:7" ht="22.5" customHeight="1">
      <c r="A11" s="23" t="s">
        <v>73</v>
      </c>
      <c r="B11" s="23"/>
      <c r="C11" s="77">
        <v>0.612958</v>
      </c>
      <c r="D11" s="77"/>
      <c r="E11" s="78">
        <v>21.89715</v>
      </c>
      <c r="F11" s="78"/>
      <c r="G11" s="77">
        <v>21.624487</v>
      </c>
    </row>
    <row r="12" spans="1:7" ht="12.75" customHeight="1">
      <c r="A12" s="23" t="s">
        <v>39</v>
      </c>
      <c r="B12" s="23"/>
      <c r="C12" s="77">
        <v>22.392171</v>
      </c>
      <c r="D12" s="77"/>
      <c r="E12" s="78">
        <v>17.626384</v>
      </c>
      <c r="F12" s="78"/>
      <c r="G12" s="77">
        <v>6.736176</v>
      </c>
    </row>
    <row r="13" spans="1:7" ht="12.75" customHeight="1">
      <c r="A13" s="23" t="s">
        <v>49</v>
      </c>
      <c r="B13" s="23"/>
      <c r="C13" s="78">
        <v>0.1</v>
      </c>
      <c r="D13" s="77"/>
      <c r="E13" s="78">
        <v>0.060961</v>
      </c>
      <c r="F13" s="78"/>
      <c r="G13" s="77">
        <v>0.07822</v>
      </c>
    </row>
    <row r="14" spans="1:7" ht="12.75" customHeight="1">
      <c r="A14" s="23" t="s">
        <v>50</v>
      </c>
      <c r="B14" s="23"/>
      <c r="C14" s="47">
        <v>0</v>
      </c>
      <c r="D14" s="77"/>
      <c r="E14" s="78">
        <v>0.060788</v>
      </c>
      <c r="F14" s="78"/>
      <c r="G14" s="47">
        <v>0</v>
      </c>
    </row>
    <row r="15" spans="1:7" ht="15.75" customHeight="1">
      <c r="A15" s="24" t="s">
        <v>6</v>
      </c>
      <c r="B15" s="24"/>
      <c r="C15" s="80">
        <f>SUM(C6,C11:C14)</f>
        <v>467.79536500000006</v>
      </c>
      <c r="D15" s="80"/>
      <c r="E15" s="80">
        <f>SUM(E6,E11:E14)</f>
        <v>431.89441899999997</v>
      </c>
      <c r="F15" s="80"/>
      <c r="G15" s="80">
        <f>SUM(G6,G11:G14)</f>
        <v>447.199778</v>
      </c>
    </row>
    <row r="16" spans="1:15" ht="24" customHeight="1">
      <c r="A16" s="30"/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7" ht="25.5" customHeight="1">
      <c r="A17" s="109" t="s">
        <v>72</v>
      </c>
      <c r="B17" s="119"/>
      <c r="C17" s="119"/>
      <c r="D17" s="119"/>
      <c r="E17" s="119"/>
      <c r="F17" s="119"/>
      <c r="G17" s="119"/>
    </row>
    <row r="19" ht="12.75">
      <c r="C19" s="6"/>
    </row>
  </sheetData>
  <mergeCells count="4">
    <mergeCell ref="C4:G4"/>
    <mergeCell ref="A1:I1"/>
    <mergeCell ref="A3:I3"/>
    <mergeCell ref="A17:G17"/>
  </mergeCells>
  <printOptions/>
  <pageMargins left="0.75" right="0.75" top="1" bottom="1" header="0.5" footer="0.5"/>
  <pageSetup cellComments="asDisplayed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F1" sqref="F1"/>
    </sheetView>
  </sheetViews>
  <sheetFormatPr defaultColWidth="9.140625" defaultRowHeight="12.75"/>
  <cols>
    <col min="1" max="1" width="26.00390625" style="0" customWidth="1"/>
    <col min="2" max="2" width="1.7109375" style="0" customWidth="1"/>
    <col min="3" max="4" width="12.421875" style="0" customWidth="1"/>
    <col min="5" max="5" width="13.57421875" style="0" customWidth="1"/>
    <col min="7" max="7" width="6.140625" style="0" customWidth="1"/>
    <col min="8" max="8" width="5.7109375" style="0" customWidth="1"/>
    <col min="9" max="9" width="1.7109375" style="0" customWidth="1"/>
    <col min="10" max="10" width="5.7109375" style="0" customWidth="1"/>
    <col min="11" max="11" width="1.7109375" style="0" customWidth="1"/>
    <col min="12" max="12" width="5.7109375" style="0" customWidth="1"/>
  </cols>
  <sheetData>
    <row r="1" spans="1:11" ht="29.25" customHeight="1">
      <c r="A1" s="110" t="s">
        <v>93</v>
      </c>
      <c r="B1" s="110"/>
      <c r="C1" s="110"/>
      <c r="D1" s="110"/>
      <c r="E1" s="110"/>
      <c r="F1" s="32"/>
      <c r="G1" s="32"/>
      <c r="H1" s="32"/>
      <c r="I1" s="32"/>
      <c r="J1" s="32"/>
      <c r="K1" s="32"/>
    </row>
    <row r="2" spans="1:11" ht="12.75">
      <c r="A2" s="102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42.75" customHeight="1">
      <c r="A3" s="120" t="s">
        <v>111</v>
      </c>
      <c r="B3" s="120"/>
      <c r="C3" s="120"/>
      <c r="D3" s="120"/>
      <c r="E3" s="120"/>
      <c r="F3" s="32"/>
      <c r="G3" s="32"/>
      <c r="H3" s="32"/>
      <c r="I3" s="32"/>
      <c r="J3" s="32"/>
      <c r="K3" s="32"/>
    </row>
    <row r="4" spans="1:5" ht="15.75" customHeight="1">
      <c r="A4" s="75" t="s">
        <v>46</v>
      </c>
      <c r="B4" s="21"/>
      <c r="C4" s="97" t="s">
        <v>59</v>
      </c>
      <c r="D4" s="97"/>
      <c r="E4" s="97"/>
    </row>
    <row r="5" spans="1:5" ht="15.75" customHeight="1">
      <c r="A5" s="20"/>
      <c r="B5" s="20"/>
      <c r="C5" s="18" t="s">
        <v>2</v>
      </c>
      <c r="D5" s="18" t="s">
        <v>1</v>
      </c>
      <c r="E5" s="18" t="s">
        <v>6</v>
      </c>
    </row>
    <row r="6" spans="1:5" ht="20.25" customHeight="1">
      <c r="A6" s="2" t="s">
        <v>7</v>
      </c>
      <c r="B6" s="28"/>
      <c r="C6" s="3">
        <v>16225.075132208609</v>
      </c>
      <c r="D6" s="38">
        <v>21659.872972736088</v>
      </c>
      <c r="E6" s="3">
        <v>19002.978465291482</v>
      </c>
    </row>
    <row r="7" spans="1:5" ht="12.75">
      <c r="A7" s="2" t="s">
        <v>8</v>
      </c>
      <c r="B7" s="23"/>
      <c r="C7" s="3">
        <v>16120.613838633928</v>
      </c>
      <c r="D7" s="38">
        <v>17757.712025097047</v>
      </c>
      <c r="E7" s="3">
        <v>16962.245661175708</v>
      </c>
    </row>
    <row r="8" spans="1:5" ht="12.75">
      <c r="A8" s="2" t="s">
        <v>9</v>
      </c>
      <c r="B8" s="23"/>
      <c r="C8" s="3">
        <v>14097.599999746444</v>
      </c>
      <c r="D8" s="38">
        <v>16467.22771265698</v>
      </c>
      <c r="E8" s="3">
        <v>15195.694207076336</v>
      </c>
    </row>
    <row r="9" spans="1:5" ht="12.75">
      <c r="A9" s="2" t="s">
        <v>10</v>
      </c>
      <c r="B9" s="23"/>
      <c r="C9" s="3">
        <v>13977.958332558594</v>
      </c>
      <c r="D9" s="38">
        <v>16423.17142799934</v>
      </c>
      <c r="E9" s="3">
        <v>15188.101610637621</v>
      </c>
    </row>
    <row r="10" spans="1:5" ht="12.75">
      <c r="A10" s="2" t="s">
        <v>11</v>
      </c>
      <c r="B10" s="23"/>
      <c r="C10" s="3">
        <v>15307.141713849142</v>
      </c>
      <c r="D10" s="38">
        <v>15257.443671383866</v>
      </c>
      <c r="E10" s="3">
        <v>15284.724591808657</v>
      </c>
    </row>
    <row r="11" spans="1:5" ht="12.75">
      <c r="A11" s="2" t="s">
        <v>12</v>
      </c>
      <c r="B11" s="23"/>
      <c r="C11" s="3">
        <v>14905.7633257484</v>
      </c>
      <c r="D11" s="38">
        <v>15617.0576918077</v>
      </c>
      <c r="E11" s="3">
        <v>15216.581031925569</v>
      </c>
    </row>
    <row r="12" spans="1:5" ht="12.75">
      <c r="A12" s="2" t="s">
        <v>13</v>
      </c>
      <c r="B12" s="23"/>
      <c r="C12" s="3">
        <v>13167.796510786338</v>
      </c>
      <c r="D12" s="38">
        <v>17075.332241582648</v>
      </c>
      <c r="E12" s="3">
        <v>15005.752116264817</v>
      </c>
    </row>
    <row r="13" spans="1:5" ht="12.75">
      <c r="A13" s="2" t="s">
        <v>14</v>
      </c>
      <c r="B13" s="23"/>
      <c r="C13" s="3">
        <v>15328.507691702564</v>
      </c>
      <c r="D13" s="38">
        <v>19025.324467930852</v>
      </c>
      <c r="E13" s="3">
        <v>17143.133158885117</v>
      </c>
    </row>
    <row r="14" spans="1:5" ht="12.75">
      <c r="A14" s="2" t="s">
        <v>15</v>
      </c>
      <c r="B14" s="23"/>
      <c r="C14" s="3">
        <v>14476.614832454547</v>
      </c>
      <c r="D14" s="38">
        <v>14756.986630812833</v>
      </c>
      <c r="E14" s="3">
        <v>14609.012626123736</v>
      </c>
    </row>
    <row r="15" spans="1:5" ht="12.75">
      <c r="A15" s="2" t="s">
        <v>16</v>
      </c>
      <c r="B15" s="23"/>
      <c r="C15" s="3">
        <v>14831.377536601576</v>
      </c>
      <c r="D15" s="38">
        <v>18126.791282811133</v>
      </c>
      <c r="E15" s="3">
        <v>16447.98935930044</v>
      </c>
    </row>
    <row r="16" spans="1:5" ht="12.75">
      <c r="A16" s="2" t="s">
        <v>17</v>
      </c>
      <c r="B16" s="23"/>
      <c r="C16" s="3">
        <v>15608.88317064534</v>
      </c>
      <c r="D16" s="38">
        <v>17656.90776640129</v>
      </c>
      <c r="E16" s="3">
        <v>16555.539266514585</v>
      </c>
    </row>
    <row r="17" spans="1:5" ht="12.75">
      <c r="A17" s="2" t="s">
        <v>18</v>
      </c>
      <c r="B17" s="23"/>
      <c r="C17" s="3">
        <v>13893.592695818044</v>
      </c>
      <c r="D17" s="38">
        <v>18262.737080090432</v>
      </c>
      <c r="E17" s="3">
        <v>16019.61729308393</v>
      </c>
    </row>
    <row r="18" spans="1:5" ht="12.75">
      <c r="A18" s="2" t="s">
        <v>19</v>
      </c>
      <c r="B18" s="23"/>
      <c r="C18" s="3">
        <v>14382.425977248602</v>
      </c>
      <c r="D18" s="38">
        <v>15764.065901895417</v>
      </c>
      <c r="E18" s="3">
        <v>15064.451908934228</v>
      </c>
    </row>
    <row r="19" spans="1:5" ht="12.75">
      <c r="A19" s="2" t="s">
        <v>20</v>
      </c>
      <c r="B19" s="23"/>
      <c r="C19" s="3">
        <v>14085.652400306888</v>
      </c>
      <c r="D19" s="38">
        <v>15983.704917160654</v>
      </c>
      <c r="E19" s="3">
        <v>15012.891083126535</v>
      </c>
    </row>
    <row r="20" spans="1:5" ht="12.75">
      <c r="A20" s="2" t="s">
        <v>21</v>
      </c>
      <c r="B20" s="23"/>
      <c r="C20" s="3">
        <v>15902.76656740554</v>
      </c>
      <c r="D20" s="38">
        <v>18619.39831499639</v>
      </c>
      <c r="E20" s="3">
        <v>17128.347990992945</v>
      </c>
    </row>
    <row r="21" spans="1:5" ht="12.75">
      <c r="A21" s="2" t="s">
        <v>22</v>
      </c>
      <c r="B21" s="23"/>
      <c r="C21" s="3">
        <v>12732.653594244444</v>
      </c>
      <c r="D21" s="38">
        <v>14621.049843580999</v>
      </c>
      <c r="E21" s="3">
        <v>13594.30987858991</v>
      </c>
    </row>
    <row r="22" spans="1:5" ht="12.75">
      <c r="A22" s="2" t="s">
        <v>23</v>
      </c>
      <c r="B22" s="23"/>
      <c r="C22" s="3">
        <v>13467.736841743927</v>
      </c>
      <c r="D22" s="38">
        <v>15165.527811825712</v>
      </c>
      <c r="E22" s="3">
        <v>14232.073455431277</v>
      </c>
    </row>
    <row r="23" spans="1:5" ht="12.75">
      <c r="A23" s="2" t="s">
        <v>24</v>
      </c>
      <c r="B23" s="23"/>
      <c r="C23" s="3">
        <v>13740.160762652587</v>
      </c>
      <c r="D23" s="38">
        <v>14605.464615095383</v>
      </c>
      <c r="E23" s="3">
        <v>14146.553467918351</v>
      </c>
    </row>
    <row r="24" spans="1:5" ht="12.75">
      <c r="A24" s="2" t="s">
        <v>25</v>
      </c>
      <c r="B24" s="23"/>
      <c r="C24" s="3">
        <v>14953.79858578445</v>
      </c>
      <c r="D24" s="38">
        <v>17638.82627085593</v>
      </c>
      <c r="E24" s="3">
        <v>16174.736030248556</v>
      </c>
    </row>
    <row r="25" spans="1:5" ht="12.75">
      <c r="A25" s="2" t="s">
        <v>26</v>
      </c>
      <c r="B25" s="23"/>
      <c r="C25" s="3">
        <v>14534.785299541585</v>
      </c>
      <c r="D25" s="38">
        <v>15862.0428298473</v>
      </c>
      <c r="E25" s="3">
        <v>15211.0066408833</v>
      </c>
    </row>
    <row r="26" spans="1:5" ht="12.75">
      <c r="A26" s="2" t="s">
        <v>27</v>
      </c>
      <c r="B26" s="23"/>
      <c r="C26" s="3">
        <v>13424.851405195448</v>
      </c>
      <c r="D26" s="38">
        <v>15331.251723660345</v>
      </c>
      <c r="E26" s="3">
        <v>14258.093443409192</v>
      </c>
    </row>
    <row r="27" spans="1:5" ht="15.75" customHeight="1">
      <c r="A27" s="19" t="s">
        <v>28</v>
      </c>
      <c r="B27" s="24"/>
      <c r="C27" s="19">
        <v>14760.935089154398</v>
      </c>
      <c r="D27" s="19">
        <v>18130.62856384971</v>
      </c>
      <c r="E27" s="19">
        <v>16398.44310800829</v>
      </c>
    </row>
    <row r="28" spans="1:27" ht="12.75">
      <c r="A28" s="1"/>
      <c r="B28" s="1"/>
      <c r="H28" s="51"/>
      <c r="L28" s="40"/>
      <c r="Q28" s="43"/>
      <c r="S28" s="43"/>
      <c r="U28" s="43"/>
      <c r="W28" s="43"/>
      <c r="Y28" s="43"/>
      <c r="AA28" s="43"/>
    </row>
    <row r="29" spans="1:26" ht="12.75">
      <c r="A29" s="30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6:26" ht="12.75"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6:26" ht="12.75"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</sheetData>
  <mergeCells count="4">
    <mergeCell ref="A2:K2"/>
    <mergeCell ref="C4:E4"/>
    <mergeCell ref="A1:E1"/>
    <mergeCell ref="A3:E3"/>
  </mergeCells>
  <printOptions/>
  <pageMargins left="0.75" right="0.75" top="1" bottom="1" header="0.5" footer="0.5"/>
  <pageSetup cellComments="asDisplayed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F1" sqref="F1"/>
    </sheetView>
  </sheetViews>
  <sheetFormatPr defaultColWidth="9.140625" defaultRowHeight="12.75"/>
  <cols>
    <col min="1" max="1" width="26.00390625" style="0" customWidth="1"/>
    <col min="2" max="2" width="1.7109375" style="0" customWidth="1"/>
    <col min="3" max="5" width="11.421875" style="0" customWidth="1"/>
    <col min="7" max="7" width="6.140625" style="0" customWidth="1"/>
    <col min="8" max="8" width="5.7109375" style="0" customWidth="1"/>
    <col min="9" max="9" width="1.7109375" style="0" customWidth="1"/>
    <col min="10" max="10" width="5.7109375" style="0" customWidth="1"/>
    <col min="11" max="11" width="1.7109375" style="0" customWidth="1"/>
  </cols>
  <sheetData>
    <row r="1" spans="1:11" ht="38.25" customHeight="1">
      <c r="A1" s="110" t="s">
        <v>109</v>
      </c>
      <c r="B1" s="110"/>
      <c r="C1" s="110"/>
      <c r="D1" s="110"/>
      <c r="E1" s="110"/>
      <c r="F1" s="32"/>
      <c r="G1" s="32"/>
      <c r="H1" s="32"/>
      <c r="I1" s="32"/>
      <c r="J1" s="32"/>
      <c r="K1" s="32"/>
    </row>
    <row r="2" spans="1:11" ht="12.75">
      <c r="A2" s="102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39" customHeight="1">
      <c r="A3" s="120" t="s">
        <v>110</v>
      </c>
      <c r="B3" s="120"/>
      <c r="C3" s="120"/>
      <c r="D3" s="120"/>
      <c r="E3" s="120"/>
      <c r="F3" s="32"/>
      <c r="G3" s="32"/>
      <c r="H3" s="32"/>
      <c r="I3" s="32"/>
      <c r="J3" s="32"/>
      <c r="K3" s="32"/>
    </row>
    <row r="4" spans="1:5" ht="15.75" customHeight="1">
      <c r="A4" s="21" t="s">
        <v>46</v>
      </c>
      <c r="B4" s="21"/>
      <c r="C4" s="97" t="s">
        <v>65</v>
      </c>
      <c r="D4" s="97"/>
      <c r="E4" s="97"/>
    </row>
    <row r="5" spans="1:5" ht="15.75" customHeight="1">
      <c r="A5" s="20"/>
      <c r="B5" s="20"/>
      <c r="C5" s="18" t="s">
        <v>2</v>
      </c>
      <c r="D5" s="18" t="s">
        <v>1</v>
      </c>
      <c r="E5" s="18" t="s">
        <v>6</v>
      </c>
    </row>
    <row r="6" spans="1:5" ht="20.25" customHeight="1">
      <c r="A6" s="2" t="s">
        <v>7</v>
      </c>
      <c r="B6" s="28"/>
      <c r="C6" s="3">
        <v>119000.11444759341</v>
      </c>
      <c r="D6" s="38">
        <v>98533.58084130332</v>
      </c>
      <c r="E6" s="3">
        <v>108538.99821294652</v>
      </c>
    </row>
    <row r="7" spans="1:5" ht="12.75">
      <c r="A7" s="2" t="s">
        <v>8</v>
      </c>
      <c r="B7" s="23"/>
      <c r="C7" s="3">
        <v>116414.074208781</v>
      </c>
      <c r="D7" s="38">
        <v>93208.83920468882</v>
      </c>
      <c r="E7" s="3">
        <v>104484.26792685087</v>
      </c>
    </row>
    <row r="8" spans="1:5" ht="12.75">
      <c r="A8" s="2" t="s">
        <v>9</v>
      </c>
      <c r="B8" s="23"/>
      <c r="C8" s="3">
        <v>103264.02753386108</v>
      </c>
      <c r="D8" s="38">
        <v>92365.2295549186</v>
      </c>
      <c r="E8" s="3">
        <v>98213.48442013472</v>
      </c>
    </row>
    <row r="9" spans="1:5" ht="12.75">
      <c r="A9" s="2" t="s">
        <v>10</v>
      </c>
      <c r="B9" s="23"/>
      <c r="C9" s="3">
        <v>89112.44903249806</v>
      </c>
      <c r="D9" s="38">
        <v>77877.92882855416</v>
      </c>
      <c r="E9" s="3">
        <v>83552.45136497567</v>
      </c>
    </row>
    <row r="10" spans="1:5" ht="12.75">
      <c r="A10" s="2" t="s">
        <v>11</v>
      </c>
      <c r="B10" s="23"/>
      <c r="C10" s="3">
        <v>100466.87708373828</v>
      </c>
      <c r="D10" s="38">
        <v>93218.0438487121</v>
      </c>
      <c r="E10" s="3">
        <v>97197.17125187891</v>
      </c>
    </row>
    <row r="11" spans="1:5" ht="12.75">
      <c r="A11" s="2" t="s">
        <v>12</v>
      </c>
      <c r="B11" s="23"/>
      <c r="C11" s="3">
        <v>109189.39282240938</v>
      </c>
      <c r="D11" s="38">
        <v>96281.1494080989</v>
      </c>
      <c r="E11" s="3">
        <v>103548.8158682569</v>
      </c>
    </row>
    <row r="12" spans="1:5" ht="12.75">
      <c r="A12" s="2" t="s">
        <v>13</v>
      </c>
      <c r="B12" s="23"/>
      <c r="C12" s="3">
        <v>106777.40069194623</v>
      </c>
      <c r="D12" s="38">
        <v>96936.72983598364</v>
      </c>
      <c r="E12" s="3">
        <v>102148.7248697806</v>
      </c>
    </row>
    <row r="13" spans="1:5" ht="12.75">
      <c r="A13" s="2" t="s">
        <v>14</v>
      </c>
      <c r="B13" s="23"/>
      <c r="C13" s="3">
        <v>108690.24690430256</v>
      </c>
      <c r="D13" s="38">
        <v>101717.07477843086</v>
      </c>
      <c r="E13" s="3">
        <v>105267.38434643343</v>
      </c>
    </row>
    <row r="14" spans="1:5" ht="12.75">
      <c r="A14" s="2" t="s">
        <v>15</v>
      </c>
      <c r="B14" s="23"/>
      <c r="C14" s="3">
        <v>100177.608500622</v>
      </c>
      <c r="D14" s="38">
        <v>88939.50815473261</v>
      </c>
      <c r="E14" s="3">
        <v>94870.72778172979</v>
      </c>
    </row>
    <row r="15" spans="1:5" ht="12.75">
      <c r="A15" s="2" t="s">
        <v>16</v>
      </c>
      <c r="B15" s="23"/>
      <c r="C15" s="3">
        <v>96794.61096438306</v>
      </c>
      <c r="D15" s="38">
        <v>83358.87942372233</v>
      </c>
      <c r="E15" s="3">
        <v>90203.52282553453</v>
      </c>
    </row>
    <row r="16" spans="1:5" ht="12.75">
      <c r="A16" s="2" t="s">
        <v>17</v>
      </c>
      <c r="B16" s="23"/>
      <c r="C16" s="3">
        <v>112010.80455709038</v>
      </c>
      <c r="D16" s="38">
        <v>99431.85469876861</v>
      </c>
      <c r="E16" s="3">
        <v>106196.4507706709</v>
      </c>
    </row>
    <row r="17" spans="1:5" ht="12.75">
      <c r="A17" s="2" t="s">
        <v>18</v>
      </c>
      <c r="B17" s="23"/>
      <c r="C17" s="3">
        <v>106540.51668931449</v>
      </c>
      <c r="D17" s="38">
        <v>96058.25582359293</v>
      </c>
      <c r="E17" s="3">
        <v>101439.85109545065</v>
      </c>
    </row>
    <row r="18" spans="1:5" ht="12.75">
      <c r="A18" s="2" t="s">
        <v>19</v>
      </c>
      <c r="B18" s="23"/>
      <c r="C18" s="3">
        <v>109112.99641163966</v>
      </c>
      <c r="D18" s="38">
        <v>88696.2680039126</v>
      </c>
      <c r="E18" s="3">
        <v>99034.58309580268</v>
      </c>
    </row>
    <row r="19" spans="1:5" ht="12.75">
      <c r="A19" s="2" t="s">
        <v>20</v>
      </c>
      <c r="B19" s="23"/>
      <c r="C19" s="3">
        <v>99688.63300904175</v>
      </c>
      <c r="D19" s="38">
        <v>91236.10960921856</v>
      </c>
      <c r="E19" s="3">
        <v>95559.39707159475</v>
      </c>
    </row>
    <row r="20" spans="1:5" ht="12.75">
      <c r="A20" s="2" t="s">
        <v>21</v>
      </c>
      <c r="B20" s="23"/>
      <c r="C20" s="3">
        <v>107879.36793658359</v>
      </c>
      <c r="D20" s="38">
        <v>93983.60738379542</v>
      </c>
      <c r="E20" s="3">
        <v>101610.43361553746</v>
      </c>
    </row>
    <row r="21" spans="1:5" ht="12.75">
      <c r="A21" s="2" t="s">
        <v>22</v>
      </c>
      <c r="B21" s="23"/>
      <c r="C21" s="3">
        <v>101655.7431084366</v>
      </c>
      <c r="D21" s="38">
        <v>89134.7502251729</v>
      </c>
      <c r="E21" s="3">
        <v>95942.53953270435</v>
      </c>
    </row>
    <row r="22" spans="1:6" ht="12.75">
      <c r="A22" s="2" t="s">
        <v>23</v>
      </c>
      <c r="B22" s="23"/>
      <c r="C22" s="3">
        <v>102555.16863692814</v>
      </c>
      <c r="D22" s="38">
        <v>93804.47603857603</v>
      </c>
      <c r="E22" s="3">
        <v>98615.65260350196</v>
      </c>
      <c r="F22" s="3"/>
    </row>
    <row r="23" spans="1:5" ht="12.75">
      <c r="A23" s="2" t="s">
        <v>24</v>
      </c>
      <c r="B23" s="23"/>
      <c r="C23" s="3">
        <v>110225.13543605451</v>
      </c>
      <c r="D23" s="38">
        <v>86206.31770732922</v>
      </c>
      <c r="E23" s="3">
        <v>98944.62132935549</v>
      </c>
    </row>
    <row r="24" spans="1:5" ht="12.75">
      <c r="A24" s="2" t="s">
        <v>25</v>
      </c>
      <c r="B24" s="23"/>
      <c r="C24" s="3">
        <v>130885.781952544</v>
      </c>
      <c r="D24" s="38">
        <v>97625.47120996608</v>
      </c>
      <c r="E24" s="3">
        <v>115761.63294435838</v>
      </c>
    </row>
    <row r="25" spans="1:5" ht="12.75">
      <c r="A25" s="2" t="s">
        <v>26</v>
      </c>
      <c r="B25" s="23"/>
      <c r="C25" s="3">
        <v>113657.42060236944</v>
      </c>
      <c r="D25" s="38">
        <v>100499.75735183239</v>
      </c>
      <c r="E25" s="3">
        <v>106953.75346238993</v>
      </c>
    </row>
    <row r="26" spans="1:5" ht="12.75">
      <c r="A26" s="2" t="s">
        <v>27</v>
      </c>
      <c r="B26" s="23"/>
      <c r="C26" s="3">
        <v>118144.4650882142</v>
      </c>
      <c r="D26" s="38">
        <v>92972.34960387586</v>
      </c>
      <c r="E26" s="3">
        <v>107142.33473334137</v>
      </c>
    </row>
    <row r="27" spans="1:5" ht="15.75" customHeight="1">
      <c r="A27" s="19" t="s">
        <v>28</v>
      </c>
      <c r="B27" s="24"/>
      <c r="C27" s="19">
        <v>106959.465823443</v>
      </c>
      <c r="D27" s="19">
        <v>92313.1721423147</v>
      </c>
      <c r="E27" s="19">
        <v>99842.07561289713</v>
      </c>
    </row>
    <row r="28" spans="1:8" ht="12.75">
      <c r="A28" s="1"/>
      <c r="B28" s="1"/>
      <c r="H28" s="51"/>
    </row>
    <row r="29" ht="12.75">
      <c r="A29" s="30"/>
    </row>
  </sheetData>
  <mergeCells count="4">
    <mergeCell ref="A2:K2"/>
    <mergeCell ref="C4:E4"/>
    <mergeCell ref="A3:E3"/>
    <mergeCell ref="A1:E1"/>
  </mergeCells>
  <printOptions/>
  <pageMargins left="0.75" right="0.75" top="1" bottom="1" header="0.5" footer="0.5"/>
  <pageSetup cellComments="asDisplayed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2010-04-13T14:38:09Z</cp:lastPrinted>
  <dcterms:created xsi:type="dcterms:W3CDTF">2001-09-03T07:45:20Z</dcterms:created>
  <dcterms:modified xsi:type="dcterms:W3CDTF">2010-04-13T14:38:14Z</dcterms:modified>
  <cp:category/>
  <cp:version/>
  <cp:contentType/>
  <cp:contentStatus/>
</cp:coreProperties>
</file>